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J58" i="1" l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57" i="1"/>
  <c r="I51" i="1"/>
  <c r="I47" i="1"/>
  <c r="I48" i="1"/>
  <c r="I49" i="1"/>
  <c r="I50" i="1"/>
  <c r="I46" i="1"/>
  <c r="J40" i="1"/>
  <c r="J28" i="1"/>
  <c r="J29" i="1"/>
  <c r="J30" i="1"/>
  <c r="J31" i="1"/>
  <c r="J32" i="1"/>
  <c r="J33" i="1"/>
  <c r="J34" i="1"/>
  <c r="J35" i="1"/>
  <c r="J36" i="1"/>
  <c r="J37" i="1"/>
  <c r="J38" i="1"/>
  <c r="J39" i="1"/>
  <c r="J27" i="1"/>
  <c r="J21" i="1"/>
  <c r="J13" i="1"/>
  <c r="J14" i="1"/>
  <c r="J15" i="1"/>
  <c r="J16" i="1"/>
  <c r="J17" i="1"/>
  <c r="J18" i="1"/>
  <c r="J19" i="1"/>
  <c r="J20" i="1"/>
  <c r="J12" i="1"/>
  <c r="F51" i="1"/>
</calcChain>
</file>

<file path=xl/sharedStrings.xml><?xml version="1.0" encoding="utf-8"?>
<sst xmlns="http://schemas.openxmlformats.org/spreadsheetml/2006/main" count="108" uniqueCount="65">
  <si>
    <t>MERCE</t>
  </si>
  <si>
    <t>2024 provvisorio</t>
  </si>
  <si>
    <t>Variaz. 2023-2024%</t>
  </si>
  <si>
    <t>import</t>
  </si>
  <si>
    <t>export</t>
  </si>
  <si>
    <t>PRODOTTI DELL'AGRICOLTURA, DELLA SILVICOLTURA E DELLA PESCA</t>
  </si>
  <si>
    <t>PRODOTTI DELL'ESTRAZIONE DI MINERALI DA CAVE E MINIERE</t>
  </si>
  <si>
    <t>PRODOTTI DELLE ATTIVITÀ MANIFATTURIERE</t>
  </si>
  <si>
    <t>PRODOTTI DELLE ATTIVITÀ DI TRATTAMENTO DEI RIFIUTI E RISANAMENTO</t>
  </si>
  <si>
    <t>PRODOTTI DELLE ATTIVITÀ DEI SERVIZI DI INFORMAZIONE E COMUNICAZIONE</t>
  </si>
  <si>
    <t>PRODOTTI DELLE ATTIVITÀ PROFESSIONALI, SCIENTIFICHE E TECNICHE</t>
  </si>
  <si>
    <t>PRODOTTI DELLE ATTIVITÀ ARTISTICHE, SPORTIVE, DI INTRATTENIMENTO E DIVERTIMENTO</t>
  </si>
  <si>
    <t>MERCI DICHIARATE COME PROVVISTE DI BORDO, MERCI NAZIONALI DI RITORNO E RESPINTE, MERCI VARIE</t>
  </si>
  <si>
    <t>TOTALE</t>
  </si>
  <si>
    <t>nd</t>
  </si>
  <si>
    <t>PARMA IMPORT-EXPORT</t>
  </si>
  <si>
    <t>PARMA MANIFATTURIERO</t>
  </si>
  <si>
    <t>Prodotti alimentari, bevande e tabacco</t>
  </si>
  <si>
    <t>Prodotti tessili, abbigliamento, pelli e accessori</t>
  </si>
  <si>
    <t>Legno e prodotti in legno; carta e stampa</t>
  </si>
  <si>
    <t>Coke e prodotti petroliferi raffinati</t>
  </si>
  <si>
    <t>Sostanze e prodotti chimici</t>
  </si>
  <si>
    <t>Articoli farmaceutici, chimico-medicinali e botanici</t>
  </si>
  <si>
    <t>Articoli in gomma e materie plastiche, altri prodotti della lavorazione di minerali non metalliferi</t>
  </si>
  <si>
    <t>Metalli di base e prodotti in metallo, esclusi macchine e impianti</t>
  </si>
  <si>
    <t>Computer, apparecchi elettronici e ottici</t>
  </si>
  <si>
    <t>Apparecchi elettrici</t>
  </si>
  <si>
    <t>Macchinari e apparecchi n.c.a.</t>
  </si>
  <si>
    <t>Mezzi di trasporto</t>
  </si>
  <si>
    <t>Prodotti delle altre attività manifatturiere</t>
  </si>
  <si>
    <t>PRODOTTI DELLE ALTRE ATTIVITÀ DI SERVIZI</t>
  </si>
  <si>
    <t>PAESE</t>
  </si>
  <si>
    <t xml:space="preserve">Quota % rispetto al totale </t>
  </si>
  <si>
    <t>Var% 2024-2023</t>
  </si>
  <si>
    <t>EXPORT</t>
  </si>
  <si>
    <t>PARMA VS CONTINENTI</t>
  </si>
  <si>
    <t>EUROPA</t>
  </si>
  <si>
    <t>AFRICA</t>
  </si>
  <si>
    <t>AMERICA</t>
  </si>
  <si>
    <t>ASIA</t>
  </si>
  <si>
    <t>OCEANIA E ALTRI TERRITORI</t>
  </si>
  <si>
    <t>Quota % rispetto al totale</t>
  </si>
  <si>
    <t xml:space="preserve">Stati Uniti </t>
  </si>
  <si>
    <t xml:space="preserve">Francia </t>
  </si>
  <si>
    <t xml:space="preserve">Germania </t>
  </si>
  <si>
    <t xml:space="preserve">Regno Unito </t>
  </si>
  <si>
    <t xml:space="preserve">Spagna </t>
  </si>
  <si>
    <t xml:space="preserve">Polonia </t>
  </si>
  <si>
    <t xml:space="preserve">Austria </t>
  </si>
  <si>
    <t xml:space="preserve">Paesi Bassi </t>
  </si>
  <si>
    <t xml:space="preserve">Cina </t>
  </si>
  <si>
    <t xml:space="preserve">Svizzera </t>
  </si>
  <si>
    <t xml:space="preserve">Grecia </t>
  </si>
  <si>
    <t xml:space="preserve">Messico </t>
  </si>
  <si>
    <t xml:space="preserve">Belgio </t>
  </si>
  <si>
    <t xml:space="preserve">Canada </t>
  </si>
  <si>
    <t xml:space="preserve">Svezia </t>
  </si>
  <si>
    <t xml:space="preserve">Turchia </t>
  </si>
  <si>
    <t xml:space="preserve">Australia </t>
  </si>
  <si>
    <t xml:space="preserve">Romania </t>
  </si>
  <si>
    <t xml:space="preserve">Russia </t>
  </si>
  <si>
    <t xml:space="preserve">Danimarca </t>
  </si>
  <si>
    <t>Fonte ISTAT Coeweb, elaborazione dati Ufficio Studi Statistica CCIAA Emilia.</t>
  </si>
  <si>
    <t>PARMA VS PAESI</t>
  </si>
  <si>
    <t>saldo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</si>
</sst>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[Red]\-0.0\ "/>
    <numFmt numFmtId="165" formatCode="#,##0_ ;[Red]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i/>
      <u/>
      <sz val="7.5"/>
      <color theme="1"/>
      <name val="Verdana"/>
      <family val="2"/>
    </font>
    <font>
      <b/>
      <u/>
      <sz val="7.5"/>
      <color theme="1"/>
      <name val="Verdana"/>
      <family val="2"/>
    </font>
    <font>
      <b/>
      <sz val="11"/>
      <color theme="1"/>
      <name val="Calibri"/>
      <family val="2"/>
    </font>
    <font>
      <b/>
      <u/>
      <sz val="10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165" fontId="16" fillId="34" borderId="10" xfId="0" applyNumberFormat="1" applyFont="1" applyFill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/>
    </xf>
    <xf numFmtId="0" fontId="0" fillId="0" borderId="0" xfId="0"/>
    <xf numFmtId="0" fontId="16" fillId="34" borderId="10" xfId="0" applyFont="1" applyFill="1" applyBorder="1"/>
    <xf numFmtId="0" fontId="0" fillId="34" borderId="10" xfId="0" applyFill="1" applyBorder="1"/>
    <xf numFmtId="0" fontId="16" fillId="34" borderId="10" xfId="0" applyFont="1" applyFill="1" applyBorder="1"/>
    <xf numFmtId="0" fontId="16" fillId="0" borderId="10" xfId="0" applyFont="1" applyBorder="1"/>
    <xf numFmtId="0" fontId="0" fillId="0" borderId="0" xfId="0"/>
    <xf numFmtId="0" fontId="0" fillId="0" borderId="0" xfId="0"/>
    <xf numFmtId="0" fontId="16" fillId="34" borderId="10" xfId="0" applyFont="1" applyFill="1" applyBorder="1"/>
    <xf numFmtId="0" fontId="0" fillId="34" borderId="10" xfId="0" applyFill="1" applyBorder="1"/>
    <xf numFmtId="0" fontId="16" fillId="0" borderId="10" xfId="0" applyFont="1" applyBorder="1"/>
    <xf numFmtId="0" fontId="16" fillId="0" borderId="10" xfId="0" applyFont="1" applyBorder="1"/>
    <xf numFmtId="0" fontId="0" fillId="0" borderId="0" xfId="0"/>
    <xf numFmtId="0" fontId="18" fillId="34" borderId="10" xfId="0" applyFont="1" applyFill="1" applyBorder="1" applyAlignment="1">
      <alignment horizontal="center" vertical="center" wrapText="1"/>
    </xf>
    <xf numFmtId="0" fontId="0" fillId="34" borderId="10" xfId="0" applyFill="1" applyBorder="1"/>
    <xf numFmtId="0" fontId="16" fillId="34" borderId="10" xfId="0" applyFont="1" applyFill="1" applyBorder="1" applyAlignment="1">
      <alignment horizontal="left" vertical="top"/>
    </xf>
    <xf numFmtId="0" fontId="19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/>
    <xf numFmtId="0" fontId="16" fillId="0" borderId="10" xfId="0" applyFont="1" applyBorder="1" applyAlignment="1">
      <alignment horizontal="left" vertical="top" wrapText="1"/>
    </xf>
    <xf numFmtId="0" fontId="0" fillId="0" borderId="0" xfId="0"/>
    <xf numFmtId="0" fontId="18" fillId="34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0" fillId="35" borderId="11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10" xfId="0" applyFont="1" applyBorder="1"/>
    <xf numFmtId="3" fontId="0" fillId="0" borderId="10" xfId="0" applyNumberForma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0" fontId="16" fillId="34" borderId="10" xfId="0" applyFont="1" applyFill="1" applyBorder="1"/>
    <xf numFmtId="3" fontId="16" fillId="34" borderId="10" xfId="0" applyNumberFormat="1" applyFont="1" applyFill="1" applyBorder="1" applyAlignment="1">
      <alignment horizontal="center" vertical="center"/>
    </xf>
    <xf numFmtId="164" fontId="16" fillId="34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0" fillId="34" borderId="10" xfId="0" applyFill="1" applyBorder="1" applyAlignment="1">
      <alignment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4009524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79"/>
  <sheetViews>
    <sheetView tabSelected="1" topLeftCell="A46" workbookViewId="0">
      <selection activeCell="A81" sqref="A81"/>
    </sheetView>
  </sheetViews>
  <sheetFormatPr defaultRowHeight="15" x14ac:dyDescent="0.25"/>
  <cols>
    <col min="1" max="1" width="96.42578125" bestFit="1" customWidth="1"/>
    <col min="2" max="2" width="12.7109375" bestFit="1" customWidth="1"/>
    <col min="3" max="3" width="13.85546875" bestFit="1" customWidth="1"/>
    <col min="4" max="4" width="12.7109375" bestFit="1" customWidth="1"/>
    <col min="5" max="5" width="13.85546875" bestFit="1" customWidth="1"/>
    <col min="6" max="6" width="12.7109375" bestFit="1" customWidth="1"/>
    <col min="7" max="7" width="13.85546875" bestFit="1" customWidth="1"/>
    <col min="8" max="8" width="10" bestFit="1" customWidth="1"/>
    <col min="9" max="10" width="13.28515625" bestFit="1" customWidth="1"/>
  </cols>
  <sheetData>
    <row r="9" spans="1:10" x14ac:dyDescent="0.25">
      <c r="A9" s="50" t="s">
        <v>15</v>
      </c>
      <c r="B9" s="50"/>
      <c r="C9" s="50"/>
      <c r="D9" s="50"/>
      <c r="E9" s="5"/>
      <c r="F9" s="5"/>
      <c r="G9" s="5"/>
      <c r="H9" s="5"/>
      <c r="I9" s="5"/>
    </row>
    <row r="10" spans="1:10" ht="30" x14ac:dyDescent="0.25">
      <c r="A10" s="6" t="s">
        <v>0</v>
      </c>
      <c r="B10" s="49">
        <v>2022</v>
      </c>
      <c r="C10" s="49"/>
      <c r="D10" s="49">
        <v>2023</v>
      </c>
      <c r="E10" s="49"/>
      <c r="F10" s="49" t="s">
        <v>1</v>
      </c>
      <c r="G10" s="49"/>
      <c r="H10" s="49" t="s">
        <v>2</v>
      </c>
      <c r="I10" s="49"/>
      <c r="J10" s="41" t="s">
        <v>64</v>
      </c>
    </row>
    <row r="11" spans="1:10" x14ac:dyDescent="0.25">
      <c r="A11" s="6"/>
      <c r="B11" s="7" t="s">
        <v>3</v>
      </c>
      <c r="C11" s="7" t="s">
        <v>4</v>
      </c>
      <c r="D11" s="7" t="s">
        <v>3</v>
      </c>
      <c r="E11" s="7" t="s">
        <v>4</v>
      </c>
      <c r="F11" s="7" t="s">
        <v>3</v>
      </c>
      <c r="G11" s="7" t="s">
        <v>4</v>
      </c>
      <c r="H11" s="7" t="s">
        <v>3</v>
      </c>
      <c r="I11" s="7" t="s">
        <v>4</v>
      </c>
      <c r="J11" s="40"/>
    </row>
    <row r="12" spans="1:10" x14ac:dyDescent="0.25">
      <c r="A12" s="9" t="s">
        <v>5</v>
      </c>
      <c r="B12" s="36">
        <v>277645597</v>
      </c>
      <c r="C12" s="36">
        <v>160343532</v>
      </c>
      <c r="D12" s="36">
        <v>287641117</v>
      </c>
      <c r="E12" s="36">
        <v>156901551</v>
      </c>
      <c r="F12" s="36">
        <v>333275439</v>
      </c>
      <c r="G12" s="36">
        <v>171979939</v>
      </c>
      <c r="H12" s="37">
        <v>15.865020437950818</v>
      </c>
      <c r="I12" s="37">
        <v>9.6100949314388942</v>
      </c>
      <c r="J12" s="2">
        <f>G12-F12</f>
        <v>-161295500</v>
      </c>
    </row>
    <row r="13" spans="1:10" x14ac:dyDescent="0.25">
      <c r="A13" s="9" t="s">
        <v>6</v>
      </c>
      <c r="B13" s="36">
        <v>10412160</v>
      </c>
      <c r="C13" s="36">
        <v>1179691</v>
      </c>
      <c r="D13" s="36">
        <v>5896990</v>
      </c>
      <c r="E13" s="36">
        <v>1638699</v>
      </c>
      <c r="F13" s="36">
        <v>6459387</v>
      </c>
      <c r="G13" s="36">
        <v>321169</v>
      </c>
      <c r="H13" s="37">
        <v>9.537018038016015</v>
      </c>
      <c r="I13" s="37">
        <v>-80.400976628410717</v>
      </c>
      <c r="J13" s="2">
        <f t="shared" ref="J13:J20" si="0">G13-F13</f>
        <v>-6138218</v>
      </c>
    </row>
    <row r="14" spans="1:10" x14ac:dyDescent="0.25">
      <c r="A14" s="9" t="s">
        <v>7</v>
      </c>
      <c r="B14" s="36">
        <v>5968319277</v>
      </c>
      <c r="C14" s="36">
        <v>10121454069</v>
      </c>
      <c r="D14" s="36">
        <v>5432585054</v>
      </c>
      <c r="E14" s="36">
        <v>9670713724</v>
      </c>
      <c r="F14" s="36">
        <v>5138059306</v>
      </c>
      <c r="G14" s="36">
        <v>9846984549</v>
      </c>
      <c r="H14" s="37">
        <v>-5.4214659332970996</v>
      </c>
      <c r="I14" s="37">
        <v>1.8227281877091031</v>
      </c>
      <c r="J14" s="2">
        <f t="shared" si="0"/>
        <v>4708925243</v>
      </c>
    </row>
    <row r="15" spans="1:10" x14ac:dyDescent="0.25">
      <c r="A15" s="9" t="s">
        <v>8</v>
      </c>
      <c r="B15" s="36">
        <v>9380507</v>
      </c>
      <c r="C15" s="36">
        <v>9241656</v>
      </c>
      <c r="D15" s="36">
        <v>6161040</v>
      </c>
      <c r="E15" s="36">
        <v>12111014</v>
      </c>
      <c r="F15" s="36">
        <v>8224</v>
      </c>
      <c r="G15" s="35">
        <v>0</v>
      </c>
      <c r="H15" s="37">
        <v>-99.866516042746028</v>
      </c>
      <c r="I15" s="37">
        <v>-100</v>
      </c>
      <c r="J15" s="2">
        <f t="shared" si="0"/>
        <v>-8224</v>
      </c>
    </row>
    <row r="16" spans="1:10" x14ac:dyDescent="0.25">
      <c r="A16" s="9" t="s">
        <v>9</v>
      </c>
      <c r="B16" s="36">
        <v>2025108</v>
      </c>
      <c r="C16" s="36">
        <v>1516709</v>
      </c>
      <c r="D16" s="36">
        <v>1920175</v>
      </c>
      <c r="E16" s="36">
        <v>2686673</v>
      </c>
      <c r="F16" s="36">
        <v>8550000</v>
      </c>
      <c r="G16" s="36">
        <v>12540087</v>
      </c>
      <c r="H16" s="37">
        <v>345.27191532021817</v>
      </c>
      <c r="I16" s="37">
        <v>366.75151758327115</v>
      </c>
      <c r="J16" s="2">
        <f t="shared" si="0"/>
        <v>3990087</v>
      </c>
    </row>
    <row r="17" spans="1:10" x14ac:dyDescent="0.25">
      <c r="A17" s="9" t="s">
        <v>10</v>
      </c>
      <c r="B17" s="35">
        <v>40</v>
      </c>
      <c r="C17" s="35">
        <v>0</v>
      </c>
      <c r="D17" s="35">
        <v>40</v>
      </c>
      <c r="E17" s="35">
        <v>0</v>
      </c>
      <c r="F17" s="36">
        <v>2658451</v>
      </c>
      <c r="G17" s="36">
        <v>2542585</v>
      </c>
      <c r="H17" s="37">
        <v>6646027.4999999991</v>
      </c>
      <c r="I17" s="37" t="s">
        <v>14</v>
      </c>
      <c r="J17" s="2">
        <f t="shared" si="0"/>
        <v>-115866</v>
      </c>
    </row>
    <row r="18" spans="1:10" x14ac:dyDescent="0.25">
      <c r="A18" s="9" t="s">
        <v>11</v>
      </c>
      <c r="B18" s="36">
        <v>3926996</v>
      </c>
      <c r="C18" s="36">
        <v>787181</v>
      </c>
      <c r="D18" s="36">
        <v>2386429</v>
      </c>
      <c r="E18" s="36">
        <v>1012131</v>
      </c>
      <c r="F18" s="35">
        <v>174</v>
      </c>
      <c r="G18" s="35">
        <v>0</v>
      </c>
      <c r="H18" s="37">
        <v>-99.992708771138808</v>
      </c>
      <c r="I18" s="37">
        <v>-100</v>
      </c>
      <c r="J18" s="2">
        <f t="shared" si="0"/>
        <v>-174</v>
      </c>
    </row>
    <row r="19" spans="1:10" s="10" customFormat="1" x14ac:dyDescent="0.25">
      <c r="A19" s="15" t="s">
        <v>30</v>
      </c>
      <c r="B19" s="35">
        <v>90</v>
      </c>
      <c r="C19" s="35">
        <v>0</v>
      </c>
      <c r="D19" s="35">
        <v>0</v>
      </c>
      <c r="E19" s="35">
        <v>0</v>
      </c>
      <c r="F19" s="36">
        <v>2070001</v>
      </c>
      <c r="G19" s="36">
        <v>979277</v>
      </c>
      <c r="H19" s="37" t="s">
        <v>14</v>
      </c>
      <c r="I19" s="37" t="s">
        <v>14</v>
      </c>
      <c r="J19" s="2">
        <f t="shared" si="0"/>
        <v>-1090724</v>
      </c>
    </row>
    <row r="20" spans="1:10" x14ac:dyDescent="0.25">
      <c r="A20" s="9" t="s">
        <v>12</v>
      </c>
      <c r="B20" s="36">
        <v>37028905</v>
      </c>
      <c r="C20" s="36">
        <v>9587205</v>
      </c>
      <c r="D20" s="36">
        <v>47482271</v>
      </c>
      <c r="E20" s="36">
        <v>9775190</v>
      </c>
      <c r="F20" s="36">
        <v>61980979</v>
      </c>
      <c r="G20" s="36">
        <v>42564352</v>
      </c>
      <c r="H20" s="37">
        <v>30.534992734446092</v>
      </c>
      <c r="I20" s="37">
        <v>335.43247752729098</v>
      </c>
      <c r="J20" s="2">
        <f t="shared" si="0"/>
        <v>-19416627</v>
      </c>
    </row>
    <row r="21" spans="1:10" x14ac:dyDescent="0.25">
      <c r="A21" s="8" t="s">
        <v>13</v>
      </c>
      <c r="B21" s="33">
        <v>6308738680</v>
      </c>
      <c r="C21" s="33">
        <v>10304110043</v>
      </c>
      <c r="D21" s="33">
        <v>5784073116</v>
      </c>
      <c r="E21" s="33">
        <v>9854838982</v>
      </c>
      <c r="F21" s="33">
        <v>5553061961</v>
      </c>
      <c r="G21" s="33">
        <v>10077911958</v>
      </c>
      <c r="H21" s="34">
        <v>-3.993918305786508</v>
      </c>
      <c r="I21" s="34">
        <v>2.2635882372857168</v>
      </c>
      <c r="J21" s="1">
        <f>G21-F21</f>
        <v>4524849997</v>
      </c>
    </row>
    <row r="24" spans="1:10" x14ac:dyDescent="0.25">
      <c r="A24" s="46" t="s">
        <v>16</v>
      </c>
      <c r="B24" s="46"/>
      <c r="C24" s="46"/>
      <c r="D24" s="46"/>
      <c r="E24" s="11"/>
      <c r="F24" s="11"/>
      <c r="G24" s="11"/>
      <c r="H24" s="11"/>
      <c r="I24" s="11"/>
    </row>
    <row r="25" spans="1:10" x14ac:dyDescent="0.25">
      <c r="A25" s="12" t="s">
        <v>0</v>
      </c>
      <c r="B25" s="42">
        <v>2022</v>
      </c>
      <c r="C25" s="43"/>
      <c r="D25" s="42">
        <v>2023</v>
      </c>
      <c r="E25" s="43"/>
      <c r="F25" s="42" t="s">
        <v>1</v>
      </c>
      <c r="G25" s="43"/>
      <c r="H25" s="42" t="s">
        <v>2</v>
      </c>
      <c r="I25" s="43"/>
      <c r="J25" s="41" t="s">
        <v>64</v>
      </c>
    </row>
    <row r="26" spans="1:10" x14ac:dyDescent="0.25">
      <c r="A26" s="12"/>
      <c r="B26" s="13" t="s">
        <v>3</v>
      </c>
      <c r="C26" s="13" t="s">
        <v>4</v>
      </c>
      <c r="D26" s="13" t="s">
        <v>3</v>
      </c>
      <c r="E26" s="13" t="s">
        <v>4</v>
      </c>
      <c r="F26" s="13" t="s">
        <v>3</v>
      </c>
      <c r="G26" s="13" t="s">
        <v>4</v>
      </c>
      <c r="H26" s="13" t="s">
        <v>3</v>
      </c>
      <c r="I26" s="13" t="s">
        <v>4</v>
      </c>
      <c r="J26" s="40"/>
    </row>
    <row r="27" spans="1:10" x14ac:dyDescent="0.25">
      <c r="A27" s="14" t="s">
        <v>17</v>
      </c>
      <c r="B27" s="36">
        <v>960109680</v>
      </c>
      <c r="C27" s="36">
        <v>2398214843</v>
      </c>
      <c r="D27" s="36">
        <v>998192271</v>
      </c>
      <c r="E27" s="36">
        <v>2711238361</v>
      </c>
      <c r="F27" s="36">
        <v>1115923713</v>
      </c>
      <c r="G27" s="36">
        <v>2930070220</v>
      </c>
      <c r="H27" s="38">
        <v>11.794465397137913</v>
      </c>
      <c r="I27" s="38">
        <v>8.0712880928435595</v>
      </c>
      <c r="J27" s="2">
        <f>G27-F27</f>
        <v>1814146507</v>
      </c>
    </row>
    <row r="28" spans="1:10" x14ac:dyDescent="0.25">
      <c r="A28" s="14" t="s">
        <v>18</v>
      </c>
      <c r="B28" s="36">
        <v>234388370</v>
      </c>
      <c r="C28" s="36">
        <v>322961624</v>
      </c>
      <c r="D28" s="36">
        <v>203430378</v>
      </c>
      <c r="E28" s="36">
        <v>341025639</v>
      </c>
      <c r="F28" s="36">
        <v>202490554</v>
      </c>
      <c r="G28" s="36">
        <v>304494806</v>
      </c>
      <c r="H28" s="38">
        <v>-0.46198803209223627</v>
      </c>
      <c r="I28" s="38">
        <v>-10.71204883806405</v>
      </c>
      <c r="J28" s="2">
        <f t="shared" ref="J28:J39" si="1">G28-F28</f>
        <v>102004252</v>
      </c>
    </row>
    <row r="29" spans="1:10" x14ac:dyDescent="0.25">
      <c r="A29" s="14" t="s">
        <v>19</v>
      </c>
      <c r="B29" s="36">
        <v>300625190</v>
      </c>
      <c r="C29" s="36">
        <v>109274403</v>
      </c>
      <c r="D29" s="36">
        <v>223533796</v>
      </c>
      <c r="E29" s="36">
        <v>112704746</v>
      </c>
      <c r="F29" s="36">
        <v>217214016</v>
      </c>
      <c r="G29" s="36">
        <v>96099161</v>
      </c>
      <c r="H29" s="38">
        <v>-2.8272145479066637</v>
      </c>
      <c r="I29" s="38">
        <v>-14.733705180436672</v>
      </c>
      <c r="J29" s="2">
        <f t="shared" si="1"/>
        <v>-121114855</v>
      </c>
    </row>
    <row r="30" spans="1:10" x14ac:dyDescent="0.25">
      <c r="A30" s="14" t="s">
        <v>20</v>
      </c>
      <c r="B30" s="36">
        <v>62687936</v>
      </c>
      <c r="C30" s="36">
        <v>3568293</v>
      </c>
      <c r="D30" s="36">
        <v>51443278</v>
      </c>
      <c r="E30" s="36">
        <v>2631260</v>
      </c>
      <c r="F30" s="36">
        <v>60704863</v>
      </c>
      <c r="G30" s="36">
        <v>3325047</v>
      </c>
      <c r="H30" s="38">
        <v>18.003489202223861</v>
      </c>
      <c r="I30" s="38">
        <v>26.367101692725157</v>
      </c>
      <c r="J30" s="2">
        <f t="shared" si="1"/>
        <v>-57379816</v>
      </c>
    </row>
    <row r="31" spans="1:10" x14ac:dyDescent="0.25">
      <c r="A31" s="14" t="s">
        <v>21</v>
      </c>
      <c r="B31" s="36">
        <v>611862780</v>
      </c>
      <c r="C31" s="36">
        <v>707294182</v>
      </c>
      <c r="D31" s="36">
        <v>471521434</v>
      </c>
      <c r="E31" s="36">
        <v>667417046</v>
      </c>
      <c r="F31" s="36">
        <v>462081399</v>
      </c>
      <c r="G31" s="36">
        <v>635895437</v>
      </c>
      <c r="H31" s="38">
        <v>-2.002037302932024</v>
      </c>
      <c r="I31" s="38">
        <v>-4.7229253716123907</v>
      </c>
      <c r="J31" s="2">
        <f t="shared" si="1"/>
        <v>173814038</v>
      </c>
    </row>
    <row r="32" spans="1:10" x14ac:dyDescent="0.25">
      <c r="A32" s="14" t="s">
        <v>22</v>
      </c>
      <c r="B32" s="36">
        <v>418307992</v>
      </c>
      <c r="C32" s="36">
        <v>2538616838</v>
      </c>
      <c r="D32" s="36">
        <v>306031195</v>
      </c>
      <c r="E32" s="36">
        <v>1532158075</v>
      </c>
      <c r="F32" s="36">
        <v>248011759</v>
      </c>
      <c r="G32" s="36">
        <v>1595382246</v>
      </c>
      <c r="H32" s="38">
        <v>-18.958667269197832</v>
      </c>
      <c r="I32" s="38">
        <v>4.1264783335100788</v>
      </c>
      <c r="J32" s="2">
        <f t="shared" si="1"/>
        <v>1347370487</v>
      </c>
    </row>
    <row r="33" spans="1:10" x14ac:dyDescent="0.25">
      <c r="A33" s="14" t="s">
        <v>23</v>
      </c>
      <c r="B33" s="36">
        <v>286936733</v>
      </c>
      <c r="C33" s="36">
        <v>750771044</v>
      </c>
      <c r="D33" s="36">
        <v>277596211</v>
      </c>
      <c r="E33" s="36">
        <v>772408208</v>
      </c>
      <c r="F33" s="36">
        <v>272779128</v>
      </c>
      <c r="G33" s="36">
        <v>603253908</v>
      </c>
      <c r="H33" s="38">
        <v>-1.7352841318140264</v>
      </c>
      <c r="I33" s="38">
        <v>-21.899598974743157</v>
      </c>
      <c r="J33" s="2">
        <f t="shared" si="1"/>
        <v>330474780</v>
      </c>
    </row>
    <row r="34" spans="1:10" x14ac:dyDescent="0.25">
      <c r="A34" s="14" t="s">
        <v>24</v>
      </c>
      <c r="B34" s="36">
        <v>1318388045</v>
      </c>
      <c r="C34" s="36">
        <v>590804438</v>
      </c>
      <c r="D34" s="36">
        <v>840714999</v>
      </c>
      <c r="E34" s="36">
        <v>481530896</v>
      </c>
      <c r="F34" s="36">
        <v>754903267</v>
      </c>
      <c r="G34" s="36">
        <v>454182841</v>
      </c>
      <c r="H34" s="38">
        <v>-10.206994296767618</v>
      </c>
      <c r="I34" s="38">
        <v>-5.6793977763786074</v>
      </c>
      <c r="J34" s="2">
        <f t="shared" si="1"/>
        <v>-300720426</v>
      </c>
    </row>
    <row r="35" spans="1:10" x14ac:dyDescent="0.25">
      <c r="A35" s="14" t="s">
        <v>25</v>
      </c>
      <c r="B35" s="36">
        <v>100449316</v>
      </c>
      <c r="C35" s="36">
        <v>116617921</v>
      </c>
      <c r="D35" s="36">
        <v>139490113</v>
      </c>
      <c r="E35" s="36">
        <v>108124097</v>
      </c>
      <c r="F35" s="36">
        <v>158436743</v>
      </c>
      <c r="G35" s="36">
        <v>115931104</v>
      </c>
      <c r="H35" s="38">
        <v>13.582776293255989</v>
      </c>
      <c r="I35" s="38">
        <v>7.2204135956853293</v>
      </c>
      <c r="J35" s="2">
        <f t="shared" si="1"/>
        <v>-42505639</v>
      </c>
    </row>
    <row r="36" spans="1:10" x14ac:dyDescent="0.25">
      <c r="A36" s="14" t="s">
        <v>26</v>
      </c>
      <c r="B36" s="36">
        <v>123182533</v>
      </c>
      <c r="C36" s="36">
        <v>272223037</v>
      </c>
      <c r="D36" s="36">
        <v>98428801</v>
      </c>
      <c r="E36" s="36">
        <v>218498876</v>
      </c>
      <c r="F36" s="36">
        <v>107531754</v>
      </c>
      <c r="G36" s="36">
        <v>174144293</v>
      </c>
      <c r="H36" s="38">
        <v>9.2482615936772419</v>
      </c>
      <c r="I36" s="38">
        <v>-20.299684745289042</v>
      </c>
      <c r="J36" s="2">
        <f t="shared" si="1"/>
        <v>66612539</v>
      </c>
    </row>
    <row r="37" spans="1:10" x14ac:dyDescent="0.25">
      <c r="A37" s="14" t="s">
        <v>27</v>
      </c>
      <c r="B37" s="36">
        <v>678483695</v>
      </c>
      <c r="C37" s="36">
        <v>2001830412</v>
      </c>
      <c r="D37" s="36">
        <v>696548544</v>
      </c>
      <c r="E37" s="36">
        <v>2389960490</v>
      </c>
      <c r="F37" s="36">
        <v>621502853</v>
      </c>
      <c r="G37" s="36">
        <v>2574690232</v>
      </c>
      <c r="H37" s="38">
        <v>-10.773935520565814</v>
      </c>
      <c r="I37" s="38">
        <v>7.7294056856981825</v>
      </c>
      <c r="J37" s="2">
        <f t="shared" si="1"/>
        <v>1953187379</v>
      </c>
    </row>
    <row r="38" spans="1:10" x14ac:dyDescent="0.25">
      <c r="A38" s="14" t="s">
        <v>28</v>
      </c>
      <c r="B38" s="36">
        <v>679719565</v>
      </c>
      <c r="C38" s="36">
        <v>194730512</v>
      </c>
      <c r="D38" s="36">
        <v>954438653</v>
      </c>
      <c r="E38" s="36">
        <v>221002006</v>
      </c>
      <c r="F38" s="36">
        <v>797812810</v>
      </c>
      <c r="G38" s="36">
        <v>244638758</v>
      </c>
      <c r="H38" s="38">
        <v>-16.41025774759774</v>
      </c>
      <c r="I38" s="38">
        <v>10.695265815822495</v>
      </c>
      <c r="J38" s="2">
        <f t="shared" si="1"/>
        <v>-553174052</v>
      </c>
    </row>
    <row r="39" spans="1:10" x14ac:dyDescent="0.25">
      <c r="A39" s="14" t="s">
        <v>29</v>
      </c>
      <c r="B39" s="36">
        <v>193177442</v>
      </c>
      <c r="C39" s="36">
        <v>114546522</v>
      </c>
      <c r="D39" s="36">
        <v>171215381</v>
      </c>
      <c r="E39" s="36">
        <v>112014024</v>
      </c>
      <c r="F39" s="36">
        <v>118666447</v>
      </c>
      <c r="G39" s="36">
        <v>114876496</v>
      </c>
      <c r="H39" s="38">
        <v>-30.69171338058699</v>
      </c>
      <c r="I39" s="38">
        <v>2.5554585915063655</v>
      </c>
      <c r="J39" s="2">
        <f t="shared" si="1"/>
        <v>-3789951</v>
      </c>
    </row>
    <row r="40" spans="1:10" x14ac:dyDescent="0.25">
      <c r="A40" s="32" t="s">
        <v>13</v>
      </c>
      <c r="B40" s="33">
        <v>5968319277</v>
      </c>
      <c r="C40" s="33">
        <v>10121454069</v>
      </c>
      <c r="D40" s="33">
        <v>5432585054</v>
      </c>
      <c r="E40" s="33">
        <v>9670713724</v>
      </c>
      <c r="F40" s="33">
        <v>5138059306</v>
      </c>
      <c r="G40" s="33">
        <v>9846984549</v>
      </c>
      <c r="H40" s="34">
        <v>-5.4214659332970996</v>
      </c>
      <c r="I40" s="34">
        <v>1.8227281877091031</v>
      </c>
      <c r="J40" s="1">
        <f>G40-F40</f>
        <v>4708925243</v>
      </c>
    </row>
    <row r="43" spans="1:10" x14ac:dyDescent="0.25">
      <c r="A43" s="46" t="s">
        <v>35</v>
      </c>
      <c r="B43" s="46"/>
      <c r="C43" s="46"/>
      <c r="D43" s="46"/>
      <c r="E43" s="16"/>
      <c r="F43" s="16"/>
      <c r="G43" s="16"/>
      <c r="H43" s="16"/>
    </row>
    <row r="44" spans="1:10" ht="22.5" x14ac:dyDescent="0.25">
      <c r="A44" s="19" t="s">
        <v>31</v>
      </c>
      <c r="B44" s="42">
        <v>2023</v>
      </c>
      <c r="C44" s="43"/>
      <c r="D44" s="42" t="s">
        <v>1</v>
      </c>
      <c r="E44" s="43"/>
      <c r="F44" s="20" t="s">
        <v>32</v>
      </c>
      <c r="G44" s="44" t="s">
        <v>33</v>
      </c>
      <c r="H44" s="45"/>
      <c r="I44" s="41" t="s">
        <v>64</v>
      </c>
    </row>
    <row r="45" spans="1:10" x14ac:dyDescent="0.25">
      <c r="A45" s="19"/>
      <c r="B45" s="18" t="s">
        <v>3</v>
      </c>
      <c r="C45" s="18" t="s">
        <v>4</v>
      </c>
      <c r="D45" s="18" t="s">
        <v>3</v>
      </c>
      <c r="E45" s="18" t="s">
        <v>4</v>
      </c>
      <c r="F45" s="17" t="s">
        <v>34</v>
      </c>
      <c r="G45" s="17" t="s">
        <v>3</v>
      </c>
      <c r="H45" s="17" t="s">
        <v>4</v>
      </c>
      <c r="I45" s="40"/>
    </row>
    <row r="46" spans="1:10" x14ac:dyDescent="0.25">
      <c r="A46" s="22" t="s">
        <v>36</v>
      </c>
      <c r="B46" s="4">
        <v>4474215284</v>
      </c>
      <c r="C46" s="4">
        <v>6605790683</v>
      </c>
      <c r="D46" s="4">
        <v>4359224994</v>
      </c>
      <c r="E46" s="4">
        <v>6481858121</v>
      </c>
      <c r="F46" s="3">
        <v>64.317471198531379</v>
      </c>
      <c r="G46" s="3">
        <v>-2.5700660942983831</v>
      </c>
      <c r="H46" s="3">
        <v>-1.8761200278255927</v>
      </c>
      <c r="I46" s="2">
        <f>E46-D46</f>
        <v>2122633127</v>
      </c>
    </row>
    <row r="47" spans="1:10" x14ac:dyDescent="0.25">
      <c r="A47" s="22" t="s">
        <v>37</v>
      </c>
      <c r="B47" s="4">
        <v>65832574</v>
      </c>
      <c r="C47" s="4">
        <v>316935712</v>
      </c>
      <c r="D47" s="4">
        <v>75837104</v>
      </c>
      <c r="E47" s="4">
        <v>314438514</v>
      </c>
      <c r="F47" s="3">
        <v>3.1200760168419004</v>
      </c>
      <c r="G47" s="3">
        <v>15.196929714460211</v>
      </c>
      <c r="H47" s="3">
        <v>-0.7879194125021769</v>
      </c>
      <c r="I47" s="2">
        <f t="shared" ref="I47:I50" si="2">E47-D47</f>
        <v>238601410</v>
      </c>
    </row>
    <row r="48" spans="1:10" x14ac:dyDescent="0.25">
      <c r="A48" s="22" t="s">
        <v>38</v>
      </c>
      <c r="B48" s="4">
        <v>304503077</v>
      </c>
      <c r="C48" s="4">
        <v>1818091112</v>
      </c>
      <c r="D48" s="4">
        <v>265718855</v>
      </c>
      <c r="E48" s="4">
        <v>2147232979</v>
      </c>
      <c r="F48" s="3">
        <v>21.306328016643306</v>
      </c>
      <c r="G48" s="3">
        <v>-12.736890011787963</v>
      </c>
      <c r="H48" s="3">
        <v>18.10370584991891</v>
      </c>
      <c r="I48" s="2">
        <f t="shared" si="2"/>
        <v>1881514124</v>
      </c>
    </row>
    <row r="49" spans="1:10" x14ac:dyDescent="0.25">
      <c r="A49" s="22" t="s">
        <v>39</v>
      </c>
      <c r="B49" s="4">
        <v>933553942</v>
      </c>
      <c r="C49" s="4">
        <v>923486676</v>
      </c>
      <c r="D49" s="4">
        <v>842880502</v>
      </c>
      <c r="E49" s="4">
        <v>968881011</v>
      </c>
      <c r="F49" s="3">
        <v>9.6139062837405262</v>
      </c>
      <c r="G49" s="3">
        <v>-9.712715668657097</v>
      </c>
      <c r="H49" s="3">
        <v>4.915537622764802</v>
      </c>
      <c r="I49" s="2">
        <f t="shared" si="2"/>
        <v>126000509</v>
      </c>
    </row>
    <row r="50" spans="1:10" x14ac:dyDescent="0.25">
      <c r="A50" s="22" t="s">
        <v>40</v>
      </c>
      <c r="B50" s="4">
        <v>5968239</v>
      </c>
      <c r="C50" s="4">
        <v>190534799</v>
      </c>
      <c r="D50" s="4">
        <v>9400506</v>
      </c>
      <c r="E50" s="4">
        <v>165501333</v>
      </c>
      <c r="F50" s="3">
        <v>1.6422184842428844</v>
      </c>
      <c r="G50" s="3">
        <v>57.508873220392161</v>
      </c>
      <c r="H50" s="3">
        <v>-13.138526994221138</v>
      </c>
      <c r="I50" s="2">
        <f t="shared" si="2"/>
        <v>156100827</v>
      </c>
    </row>
    <row r="51" spans="1:10" x14ac:dyDescent="0.25">
      <c r="A51" s="21" t="s">
        <v>13</v>
      </c>
      <c r="B51" s="33">
        <v>5784073116</v>
      </c>
      <c r="C51" s="33">
        <v>9854838982</v>
      </c>
      <c r="D51" s="33">
        <v>5553061961</v>
      </c>
      <c r="E51" s="33">
        <v>10077911958</v>
      </c>
      <c r="F51" s="34">
        <f>E51/C51*100-100</f>
        <v>2.2635882372857168</v>
      </c>
      <c r="G51" s="34">
        <v>-3.993918305786508</v>
      </c>
      <c r="H51" s="34">
        <v>2.2635882372857168</v>
      </c>
      <c r="I51" s="1">
        <f>E51-D51</f>
        <v>4524849997</v>
      </c>
    </row>
    <row r="54" spans="1:10" x14ac:dyDescent="0.25">
      <c r="A54" s="25" t="s">
        <v>63</v>
      </c>
      <c r="B54" s="26"/>
      <c r="C54" s="26"/>
      <c r="D54" s="26"/>
      <c r="E54" s="23"/>
      <c r="F54" s="28"/>
      <c r="G54" s="28"/>
      <c r="H54" s="28"/>
      <c r="I54" s="28"/>
    </row>
    <row r="55" spans="1:10" ht="33.75" x14ac:dyDescent="0.25">
      <c r="A55" s="24" t="s">
        <v>31</v>
      </c>
      <c r="B55" s="47">
        <v>2023</v>
      </c>
      <c r="C55" s="48"/>
      <c r="D55" s="47" t="s">
        <v>1</v>
      </c>
      <c r="E55" s="48"/>
      <c r="F55" s="44" t="s">
        <v>33</v>
      </c>
      <c r="G55" s="45"/>
      <c r="H55" s="27" t="s">
        <v>32</v>
      </c>
      <c r="I55" s="27" t="s">
        <v>41</v>
      </c>
      <c r="J55" s="41" t="s">
        <v>64</v>
      </c>
    </row>
    <row r="56" spans="1:10" x14ac:dyDescent="0.25">
      <c r="A56" s="24"/>
      <c r="B56" s="24" t="s">
        <v>3</v>
      </c>
      <c r="C56" s="24" t="s">
        <v>4</v>
      </c>
      <c r="D56" s="24" t="s">
        <v>3</v>
      </c>
      <c r="E56" s="24" t="s">
        <v>4</v>
      </c>
      <c r="F56" s="24" t="s">
        <v>3</v>
      </c>
      <c r="G56" s="24" t="s">
        <v>4</v>
      </c>
      <c r="H56" s="24" t="s">
        <v>3</v>
      </c>
      <c r="I56" s="24" t="s">
        <v>4</v>
      </c>
      <c r="J56" s="40"/>
    </row>
    <row r="57" spans="1:10" x14ac:dyDescent="0.25">
      <c r="A57" s="29" t="s">
        <v>42</v>
      </c>
      <c r="B57" s="30">
        <v>230552595</v>
      </c>
      <c r="C57" s="30">
        <v>1311557631</v>
      </c>
      <c r="D57" s="30">
        <v>193758952</v>
      </c>
      <c r="E57" s="30">
        <v>1528298709</v>
      </c>
      <c r="F57" s="31">
        <v>-15.958893457694543</v>
      </c>
      <c r="G57" s="31">
        <v>16.525471155601849</v>
      </c>
      <c r="H57" s="31">
        <v>3.4892272652601148</v>
      </c>
      <c r="I57" s="31">
        <v>15.164834892081124</v>
      </c>
      <c r="J57" s="2">
        <f>E57-D57</f>
        <v>1334539757</v>
      </c>
    </row>
    <row r="58" spans="1:10" x14ac:dyDescent="0.25">
      <c r="A58" s="29" t="s">
        <v>43</v>
      </c>
      <c r="B58" s="30">
        <v>629720320</v>
      </c>
      <c r="C58" s="30">
        <v>1456653878</v>
      </c>
      <c r="D58" s="30">
        <v>577071106</v>
      </c>
      <c r="E58" s="30">
        <v>1292289037</v>
      </c>
      <c r="F58" s="31">
        <v>-8.3607297283975157</v>
      </c>
      <c r="G58" s="31">
        <v>-11.283726593010186</v>
      </c>
      <c r="H58" s="31">
        <v>5.7260979100131166</v>
      </c>
      <c r="I58" s="31">
        <v>12.822983990985962</v>
      </c>
      <c r="J58" s="2">
        <f t="shared" ref="J58:J76" si="3">E58-D58</f>
        <v>715217931</v>
      </c>
    </row>
    <row r="59" spans="1:10" x14ac:dyDescent="0.25">
      <c r="A59" s="29" t="s">
        <v>44</v>
      </c>
      <c r="B59" s="30">
        <v>727434294</v>
      </c>
      <c r="C59" s="30">
        <v>1331596589</v>
      </c>
      <c r="D59" s="30">
        <v>772216912</v>
      </c>
      <c r="E59" s="30">
        <v>1235731558</v>
      </c>
      <c r="F59" s="31">
        <v>6.1562423396002401</v>
      </c>
      <c r="G59" s="31">
        <v>-7.1992547736993373</v>
      </c>
      <c r="H59" s="31">
        <v>7.6624693212069825</v>
      </c>
      <c r="I59" s="31">
        <v>12.261781638398393</v>
      </c>
      <c r="J59" s="2">
        <f t="shared" si="3"/>
        <v>463514646</v>
      </c>
    </row>
    <row r="60" spans="1:10" x14ac:dyDescent="0.25">
      <c r="A60" s="29" t="s">
        <v>45</v>
      </c>
      <c r="B60" s="30">
        <v>121149431</v>
      </c>
      <c r="C60" s="30">
        <v>494455898</v>
      </c>
      <c r="D60" s="30">
        <v>111252840</v>
      </c>
      <c r="E60" s="30">
        <v>507850572</v>
      </c>
      <c r="F60" s="31">
        <v>-8.1689124895683562</v>
      </c>
      <c r="G60" s="31">
        <v>2.7089724390343832</v>
      </c>
      <c r="H60" s="31">
        <v>1.1039274848167908</v>
      </c>
      <c r="I60" s="31">
        <v>5.0392439834410396</v>
      </c>
      <c r="J60" s="2">
        <f t="shared" si="3"/>
        <v>396597732</v>
      </c>
    </row>
    <row r="61" spans="1:10" x14ac:dyDescent="0.25">
      <c r="A61" s="29" t="s">
        <v>46</v>
      </c>
      <c r="B61" s="30">
        <v>363595523</v>
      </c>
      <c r="C61" s="30">
        <v>457753827</v>
      </c>
      <c r="D61" s="30">
        <v>410110566</v>
      </c>
      <c r="E61" s="30">
        <v>492419610</v>
      </c>
      <c r="F61" s="31">
        <v>12.793073637488092</v>
      </c>
      <c r="G61" s="31">
        <v>7.5730187177659616</v>
      </c>
      <c r="H61" s="31">
        <v>4.0694001665141357</v>
      </c>
      <c r="I61" s="31">
        <v>4.8861273253048196</v>
      </c>
      <c r="J61" s="2">
        <f t="shared" si="3"/>
        <v>82309044</v>
      </c>
    </row>
    <row r="62" spans="1:10" x14ac:dyDescent="0.25">
      <c r="A62" s="29" t="s">
        <v>47</v>
      </c>
      <c r="B62" s="30">
        <v>128239317</v>
      </c>
      <c r="C62" s="30">
        <v>377697371</v>
      </c>
      <c r="D62" s="30">
        <v>116496300</v>
      </c>
      <c r="E62" s="30">
        <v>360351559</v>
      </c>
      <c r="F62" s="31">
        <v>-9.1571113093186511</v>
      </c>
      <c r="G62" s="31">
        <v>-4.5925159484364002</v>
      </c>
      <c r="H62" s="31">
        <v>1.1559567148979055</v>
      </c>
      <c r="I62" s="31">
        <v>3.5756569466152901</v>
      </c>
      <c r="J62" s="2">
        <f t="shared" si="3"/>
        <v>243855259</v>
      </c>
    </row>
    <row r="63" spans="1:10" x14ac:dyDescent="0.25">
      <c r="A63" s="29" t="s">
        <v>48</v>
      </c>
      <c r="B63" s="30">
        <v>178998933</v>
      </c>
      <c r="C63" s="30">
        <v>237501296</v>
      </c>
      <c r="D63" s="30">
        <v>141635719</v>
      </c>
      <c r="E63" s="30">
        <v>226141226</v>
      </c>
      <c r="F63" s="31">
        <v>-20.873428334905213</v>
      </c>
      <c r="G63" s="31">
        <v>-4.7831612674652462</v>
      </c>
      <c r="H63" s="31">
        <v>1.4054073858778593</v>
      </c>
      <c r="I63" s="31">
        <v>2.2439293669407943</v>
      </c>
      <c r="J63" s="2">
        <f t="shared" si="3"/>
        <v>84505507</v>
      </c>
    </row>
    <row r="64" spans="1:10" x14ac:dyDescent="0.25">
      <c r="A64" s="29" t="s">
        <v>49</v>
      </c>
      <c r="B64" s="30">
        <v>416087695</v>
      </c>
      <c r="C64" s="30">
        <v>230717270</v>
      </c>
      <c r="D64" s="30">
        <v>385926596</v>
      </c>
      <c r="E64" s="30">
        <v>223280161</v>
      </c>
      <c r="F64" s="31">
        <v>-7.2487361107854866</v>
      </c>
      <c r="G64" s="31">
        <v>-3.2234730412682069</v>
      </c>
      <c r="H64" s="31">
        <v>3.829430120131637</v>
      </c>
      <c r="I64" s="31">
        <v>2.2155399047989977</v>
      </c>
      <c r="J64" s="2">
        <f t="shared" si="3"/>
        <v>-162646435</v>
      </c>
    </row>
    <row r="65" spans="1:10" x14ac:dyDescent="0.25">
      <c r="A65" s="29" t="s">
        <v>50</v>
      </c>
      <c r="B65" s="30">
        <v>270388341</v>
      </c>
      <c r="C65" s="30">
        <v>181827566</v>
      </c>
      <c r="D65" s="30">
        <v>305079665</v>
      </c>
      <c r="E65" s="30">
        <v>210942704</v>
      </c>
      <c r="F65" s="31">
        <v>12.830184863629171</v>
      </c>
      <c r="G65" s="31">
        <v>16.012499446866045</v>
      </c>
      <c r="H65" s="31">
        <v>3.0272110559352838</v>
      </c>
      <c r="I65" s="31">
        <v>2.0931191389556689</v>
      </c>
      <c r="J65" s="2">
        <f t="shared" si="3"/>
        <v>-94136961</v>
      </c>
    </row>
    <row r="66" spans="1:10" x14ac:dyDescent="0.25">
      <c r="A66" s="29" t="s">
        <v>51</v>
      </c>
      <c r="B66" s="30">
        <v>35691302</v>
      </c>
      <c r="C66" s="30">
        <v>219407367</v>
      </c>
      <c r="D66" s="30">
        <v>41168642</v>
      </c>
      <c r="E66" s="30">
        <v>202586732</v>
      </c>
      <c r="F66" s="31">
        <v>15.346428101726303</v>
      </c>
      <c r="G66" s="31">
        <v>-7.6663948116199805</v>
      </c>
      <c r="H66" s="31">
        <v>0.40850368778345703</v>
      </c>
      <c r="I66" s="31">
        <v>2.0102054160056793</v>
      </c>
      <c r="J66" s="2">
        <f t="shared" si="3"/>
        <v>161418090</v>
      </c>
    </row>
    <row r="67" spans="1:10" x14ac:dyDescent="0.25">
      <c r="A67" s="29" t="s">
        <v>52</v>
      </c>
      <c r="B67" s="30">
        <v>36824470</v>
      </c>
      <c r="C67" s="30">
        <v>130937609</v>
      </c>
      <c r="D67" s="30">
        <v>33356568</v>
      </c>
      <c r="E67" s="30">
        <v>189065952</v>
      </c>
      <c r="F67" s="31">
        <v>-9.4173846901258855</v>
      </c>
      <c r="G67" s="31">
        <v>44.39392428496231</v>
      </c>
      <c r="H67" s="31">
        <v>0.3309868962838185</v>
      </c>
      <c r="I67" s="31">
        <v>1.8760429024180607</v>
      </c>
      <c r="J67" s="2">
        <f t="shared" si="3"/>
        <v>155709384</v>
      </c>
    </row>
    <row r="68" spans="1:10" x14ac:dyDescent="0.25">
      <c r="A68" s="29" t="s">
        <v>53</v>
      </c>
      <c r="B68" s="30">
        <v>3845856</v>
      </c>
      <c r="C68" s="30">
        <v>119158223</v>
      </c>
      <c r="D68" s="30">
        <v>3493190</v>
      </c>
      <c r="E68" s="30">
        <v>184192695</v>
      </c>
      <c r="F68" s="31">
        <v>-9.1700261268232595</v>
      </c>
      <c r="G68" s="31">
        <v>54.578249291280542</v>
      </c>
      <c r="H68" s="31">
        <v>3.4661842795987642E-2</v>
      </c>
      <c r="I68" s="31">
        <v>1.8276870820823656</v>
      </c>
      <c r="J68" s="2">
        <f t="shared" si="3"/>
        <v>180699505</v>
      </c>
    </row>
    <row r="69" spans="1:10" x14ac:dyDescent="0.25">
      <c r="A69" s="29" t="s">
        <v>54</v>
      </c>
      <c r="B69" s="30">
        <v>223902396</v>
      </c>
      <c r="C69" s="30">
        <v>174083217</v>
      </c>
      <c r="D69" s="30">
        <v>244071789</v>
      </c>
      <c r="E69" s="30">
        <v>181867888</v>
      </c>
      <c r="F69" s="31">
        <v>9.0081184303181914</v>
      </c>
      <c r="G69" s="31">
        <v>4.4718101688114018</v>
      </c>
      <c r="H69" s="31">
        <v>2.4218487918645897</v>
      </c>
      <c r="I69" s="31">
        <v>1.8046187420364443</v>
      </c>
      <c r="J69" s="2">
        <f t="shared" si="3"/>
        <v>-62203901</v>
      </c>
    </row>
    <row r="70" spans="1:10" x14ac:dyDescent="0.25">
      <c r="A70" s="29" t="s">
        <v>55</v>
      </c>
      <c r="B70" s="30">
        <v>33042900</v>
      </c>
      <c r="C70" s="30">
        <v>149859365</v>
      </c>
      <c r="D70" s="30">
        <v>28976910</v>
      </c>
      <c r="E70" s="30">
        <v>165049319</v>
      </c>
      <c r="F70" s="31">
        <v>-12.305185077580958</v>
      </c>
      <c r="G70" s="31">
        <v>10.136139306342315</v>
      </c>
      <c r="H70" s="31">
        <v>0.28752890599523134</v>
      </c>
      <c r="I70" s="31">
        <v>1.6377332892750798</v>
      </c>
      <c r="J70" s="2">
        <f t="shared" si="3"/>
        <v>136072409</v>
      </c>
    </row>
    <row r="71" spans="1:10" x14ac:dyDescent="0.25">
      <c r="A71" s="29" t="s">
        <v>56</v>
      </c>
      <c r="B71" s="30">
        <v>101695429</v>
      </c>
      <c r="C71" s="30">
        <v>143563134</v>
      </c>
      <c r="D71" s="30">
        <v>104789114</v>
      </c>
      <c r="E71" s="30">
        <v>161911122</v>
      </c>
      <c r="F71" s="31">
        <v>3.0421082151096357</v>
      </c>
      <c r="G71" s="31">
        <v>12.780431499914172</v>
      </c>
      <c r="H71" s="31">
        <v>1.0397899330408102</v>
      </c>
      <c r="I71" s="31">
        <v>1.6065939321038867</v>
      </c>
      <c r="J71" s="2">
        <f t="shared" si="3"/>
        <v>57122008</v>
      </c>
    </row>
    <row r="72" spans="1:10" x14ac:dyDescent="0.25">
      <c r="A72" s="29" t="s">
        <v>57</v>
      </c>
      <c r="B72" s="30">
        <v>81591732</v>
      </c>
      <c r="C72" s="30">
        <v>120578742</v>
      </c>
      <c r="D72" s="30">
        <v>68420833</v>
      </c>
      <c r="E72" s="30">
        <v>146994837</v>
      </c>
      <c r="F72" s="31">
        <v>-16.142443207358312</v>
      </c>
      <c r="G72" s="31">
        <v>21.907754685315922</v>
      </c>
      <c r="H72" s="31">
        <v>0.67891874115536899</v>
      </c>
      <c r="I72" s="31">
        <v>1.4585842544825296</v>
      </c>
      <c r="J72" s="2">
        <f t="shared" si="3"/>
        <v>78574004</v>
      </c>
    </row>
    <row r="73" spans="1:10" x14ac:dyDescent="0.25">
      <c r="A73" s="29" t="s">
        <v>58</v>
      </c>
      <c r="B73" s="30">
        <v>5076181</v>
      </c>
      <c r="C73" s="30">
        <v>167769174</v>
      </c>
      <c r="D73" s="30">
        <v>7683705</v>
      </c>
      <c r="E73" s="30">
        <v>145104386</v>
      </c>
      <c r="F73" s="31">
        <v>51.367829476529693</v>
      </c>
      <c r="G73" s="31">
        <v>-13.50950681798075</v>
      </c>
      <c r="H73" s="31">
        <v>7.624302565870858E-2</v>
      </c>
      <c r="I73" s="31">
        <v>1.4398258945377462</v>
      </c>
      <c r="J73" s="2">
        <f t="shared" si="3"/>
        <v>137420681</v>
      </c>
    </row>
    <row r="74" spans="1:10" x14ac:dyDescent="0.25">
      <c r="A74" s="29" t="s">
        <v>59</v>
      </c>
      <c r="B74" s="30">
        <v>338695702</v>
      </c>
      <c r="C74" s="30">
        <v>137451876</v>
      </c>
      <c r="D74" s="30">
        <v>314156142</v>
      </c>
      <c r="E74" s="30">
        <v>139493460</v>
      </c>
      <c r="F74" s="31">
        <v>-7.2453118994701668</v>
      </c>
      <c r="G74" s="31">
        <v>1.4853082107078706</v>
      </c>
      <c r="H74" s="31">
        <v>3.117274126914932</v>
      </c>
      <c r="I74" s="31">
        <v>1.3841504131147719</v>
      </c>
      <c r="J74" s="2">
        <f t="shared" si="3"/>
        <v>-174662682</v>
      </c>
    </row>
    <row r="75" spans="1:10" x14ac:dyDescent="0.25">
      <c r="A75" s="29" t="s">
        <v>60</v>
      </c>
      <c r="B75" s="30">
        <v>1174562</v>
      </c>
      <c r="C75" s="30">
        <v>113642722</v>
      </c>
      <c r="D75" s="30">
        <v>877447</v>
      </c>
      <c r="E75" s="30">
        <v>134738907</v>
      </c>
      <c r="F75" s="31">
        <v>-25.295812396450771</v>
      </c>
      <c r="G75" s="31">
        <v>18.56360409952164</v>
      </c>
      <c r="H75" s="31">
        <v>8.7066349027138425E-3</v>
      </c>
      <c r="I75" s="31">
        <v>1.3369724558175189</v>
      </c>
      <c r="J75" s="2">
        <f t="shared" si="3"/>
        <v>133861460</v>
      </c>
    </row>
    <row r="76" spans="1:10" x14ac:dyDescent="0.25">
      <c r="A76" s="29" t="s">
        <v>61</v>
      </c>
      <c r="B76" s="30">
        <v>56926844</v>
      </c>
      <c r="C76" s="30">
        <v>100552882</v>
      </c>
      <c r="D76" s="30">
        <v>59176664</v>
      </c>
      <c r="E76" s="30">
        <v>108700059</v>
      </c>
      <c r="F76" s="31">
        <v>3.9521249412667316</v>
      </c>
      <c r="G76" s="31">
        <v>8.1023803972123005</v>
      </c>
      <c r="H76" s="31">
        <v>0.58719171438111906</v>
      </c>
      <c r="I76" s="31">
        <v>1.0785970293549969</v>
      </c>
      <c r="J76" s="2">
        <f t="shared" si="3"/>
        <v>49523395</v>
      </c>
    </row>
    <row r="79" spans="1:10" x14ac:dyDescent="0.25">
      <c r="A79" s="39" t="s">
        <v>62</v>
      </c>
    </row>
  </sheetData>
  <mergeCells count="17">
    <mergeCell ref="B10:C10"/>
    <mergeCell ref="D10:E10"/>
    <mergeCell ref="F10:G10"/>
    <mergeCell ref="A9:D9"/>
    <mergeCell ref="H10:I10"/>
    <mergeCell ref="A24:D24"/>
    <mergeCell ref="B25:C25"/>
    <mergeCell ref="D25:E25"/>
    <mergeCell ref="F25:G25"/>
    <mergeCell ref="H25:I25"/>
    <mergeCell ref="B44:C44"/>
    <mergeCell ref="D44:E44"/>
    <mergeCell ref="G44:H44"/>
    <mergeCell ref="A43:D43"/>
    <mergeCell ref="B55:C55"/>
    <mergeCell ref="D55:E55"/>
    <mergeCell ref="F55:G5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Ceccarelli</dc:creator>
  <cp:lastModifiedBy>Roberto Ceccarelli</cp:lastModifiedBy>
  <dcterms:created xsi:type="dcterms:W3CDTF">2025-03-14T06:59:35Z</dcterms:created>
  <dcterms:modified xsi:type="dcterms:W3CDTF">2025-03-14T10:51:09Z</dcterms:modified>
</cp:coreProperties>
</file>