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J58" i="1" l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57" i="1"/>
  <c r="I51" i="1"/>
  <c r="I47" i="1"/>
  <c r="I48" i="1"/>
  <c r="I49" i="1"/>
  <c r="I50" i="1"/>
  <c r="I46" i="1"/>
  <c r="J40" i="1"/>
  <c r="J28" i="1"/>
  <c r="J29" i="1"/>
  <c r="J30" i="1"/>
  <c r="J31" i="1"/>
  <c r="J32" i="1"/>
  <c r="J33" i="1"/>
  <c r="J34" i="1"/>
  <c r="J35" i="1"/>
  <c r="J36" i="1"/>
  <c r="J37" i="1"/>
  <c r="J38" i="1"/>
  <c r="J39" i="1"/>
  <c r="J27" i="1"/>
  <c r="J21" i="1"/>
  <c r="J14" i="1"/>
  <c r="J15" i="1"/>
  <c r="J16" i="1"/>
  <c r="J17" i="1"/>
  <c r="J18" i="1"/>
  <c r="J19" i="1"/>
  <c r="J20" i="1"/>
  <c r="J13" i="1"/>
  <c r="F51" i="1"/>
</calcChain>
</file>

<file path=xl/sharedStrings.xml><?xml version="1.0" encoding="utf-8"?>
<sst xmlns="http://schemas.openxmlformats.org/spreadsheetml/2006/main" count="105" uniqueCount="64">
  <si>
    <t>MERCE</t>
  </si>
  <si>
    <t>2024 provvisorio</t>
  </si>
  <si>
    <t>Variaz. 2023-2024%</t>
  </si>
  <si>
    <t>import</t>
  </si>
  <si>
    <t>export</t>
  </si>
  <si>
    <t>ND</t>
  </si>
  <si>
    <t>TOTALE</t>
  </si>
  <si>
    <t>PRODOTTI DELL'AGRICOLTURA, DELLA SILVICOLTURA E DELLA PESCA</t>
  </si>
  <si>
    <t>PRODOTTI DELL'ESTRAZIONE DI MINERALI DA CAVE E MINIERE</t>
  </si>
  <si>
    <t>PRODOTTI DELLE ATTIVITÀ MANIFATTURIERE</t>
  </si>
  <si>
    <t>PRODOTTI DELLE ATTIVITÀ DI TRATTAMENTO DEI RIFIUTI E RISANAMENTO</t>
  </si>
  <si>
    <t>PRODOTTI DELLE ATTIVITÀ DEI SERVIZI DI INFORMAZIONE E COMUNICAZIONE</t>
  </si>
  <si>
    <t>PRODOTTI DELLE ATTIVITÀ PROFESSIONALI, SCIENTIFICHE E TECNICHE</t>
  </si>
  <si>
    <t>PRODOTTI DELLE ATTIVITÀ ARTISTICHE, SPORTIVE, DI INTRATTENIMENTO E DIVERTIMENTO</t>
  </si>
  <si>
    <t>MERCI DICHIARATE COME PROVVISTE DI BORDO, MERCI NAZIONALI DI RITORNO E RESPINTE, MERCI VARIE</t>
  </si>
  <si>
    <t>REGGIO EMILIA IMPORT-EXPORT</t>
  </si>
  <si>
    <t>REGGIO EMILIA MANIFATTURIERO</t>
  </si>
  <si>
    <t>Prodotti alimentari, bevande e tabacco</t>
  </si>
  <si>
    <t>Prodotti tessili, abbigliamento, pelli e accessori</t>
  </si>
  <si>
    <t>Legno e prodotti in legno; carta e stampa</t>
  </si>
  <si>
    <t>Coke e prodotti petroliferi raffinati</t>
  </si>
  <si>
    <t>Sostanze e prodotti chimici</t>
  </si>
  <si>
    <t>Articoli farmaceutici, chimico-medicinali e botanici</t>
  </si>
  <si>
    <t>Articoli in gomma e materie plastiche, altri prodotti della lavorazione di minerali non metalliferi</t>
  </si>
  <si>
    <t>Metalli di base e prodotti in metallo, esclusi macchine e impianti</t>
  </si>
  <si>
    <t>Computer, apparecchi elettronici e ottici</t>
  </si>
  <si>
    <t>Apparecchi elettrici</t>
  </si>
  <si>
    <t>Macchinari e apparecchi n.c.a.</t>
  </si>
  <si>
    <t>Mezzi di trasporto</t>
  </si>
  <si>
    <t>Prodotti delle altre attività manifatturiere</t>
  </si>
  <si>
    <t>REGGIO EMILIA VS CONTINENTI</t>
  </si>
  <si>
    <t>PAESE</t>
  </si>
  <si>
    <t xml:space="preserve">Quota % rispetto al totale </t>
  </si>
  <si>
    <t>Var% 2024-2023</t>
  </si>
  <si>
    <t>EXPORT</t>
  </si>
  <si>
    <t>AMERICA</t>
  </si>
  <si>
    <t>EUROPA</t>
  </si>
  <si>
    <t>AFRICA</t>
  </si>
  <si>
    <t>ASIA</t>
  </si>
  <si>
    <t>OCEANIA E ALTRI TERRITORI</t>
  </si>
  <si>
    <t>Quota % rispetto al totale</t>
  </si>
  <si>
    <t>REGGIO EMILIA VS PAESI</t>
  </si>
  <si>
    <t xml:space="preserve">Germania </t>
  </si>
  <si>
    <t xml:space="preserve">Stati Uniti </t>
  </si>
  <si>
    <t xml:space="preserve">Francia </t>
  </si>
  <si>
    <t xml:space="preserve">Spagna </t>
  </si>
  <si>
    <t xml:space="preserve">Regno Unito </t>
  </si>
  <si>
    <t xml:space="preserve">Polonia </t>
  </si>
  <si>
    <t xml:space="preserve">Paesi Bassi </t>
  </si>
  <si>
    <t xml:space="preserve">Austria </t>
  </si>
  <si>
    <t xml:space="preserve">Belgio </t>
  </si>
  <si>
    <t xml:space="preserve">Turchia </t>
  </si>
  <si>
    <t xml:space="preserve">Cina </t>
  </si>
  <si>
    <t xml:space="preserve">Romania </t>
  </si>
  <si>
    <t xml:space="preserve">Svizzera </t>
  </si>
  <si>
    <t xml:space="preserve">Svezia </t>
  </si>
  <si>
    <t xml:space="preserve">Cechia </t>
  </si>
  <si>
    <t xml:space="preserve">Australia </t>
  </si>
  <si>
    <t xml:space="preserve">Grecia </t>
  </si>
  <si>
    <t xml:space="preserve">Russia </t>
  </si>
  <si>
    <t xml:space="preserve">Canada </t>
  </si>
  <si>
    <t xml:space="preserve">Messico </t>
  </si>
  <si>
    <t>Fonte ISTAT Coeweb, elaborazione dati Ufficio Studi Statistica CCIAA Emilia.</t>
  </si>
  <si>
    <t>saldo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</si>
</sst>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 ;[Red]\-0.0\ "/>
    <numFmt numFmtId="165" formatCode="0.0"/>
    <numFmt numFmtId="166" formatCode="#,##0_ ;[Red]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Verdana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i/>
      <u/>
      <sz val="7.5"/>
      <color theme="1"/>
      <name val="Verdana"/>
      <family val="2"/>
    </font>
    <font>
      <b/>
      <u/>
      <sz val="7.5"/>
      <color theme="1"/>
      <name val="Verdana"/>
      <family val="2"/>
    </font>
    <font>
      <b/>
      <u/>
      <sz val="10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6" fillId="34" borderId="10" xfId="0" applyFont="1" applyFill="1" applyBorder="1"/>
    <xf numFmtId="3" fontId="16" fillId="34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0" fillId="34" borderId="10" xfId="0" applyFill="1" applyBorder="1"/>
    <xf numFmtId="0" fontId="22" fillId="33" borderId="11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top" wrapText="1"/>
    </xf>
    <xf numFmtId="0" fontId="0" fillId="0" borderId="0" xfId="0"/>
    <xf numFmtId="0" fontId="0" fillId="0" borderId="10" xfId="0" applyBorder="1" applyAlignment="1">
      <alignment horizontal="center" vertical="center"/>
    </xf>
    <xf numFmtId="0" fontId="16" fillId="0" borderId="10" xfId="0" applyFont="1" applyBorder="1"/>
    <xf numFmtId="3" fontId="0" fillId="0" borderId="10" xfId="0" applyNumberFormat="1" applyBorder="1" applyAlignment="1">
      <alignment horizontal="center" vertical="center"/>
    </xf>
    <xf numFmtId="0" fontId="16" fillId="34" borderId="10" xfId="0" applyFont="1" applyFill="1" applyBorder="1" applyAlignment="1">
      <alignment horizontal="left" vertical="top"/>
    </xf>
    <xf numFmtId="0" fontId="21" fillId="35" borderId="11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6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6" fontId="16" fillId="0" borderId="10" xfId="0" applyNumberFormat="1" applyFont="1" applyBorder="1" applyAlignment="1">
      <alignment horizontal="center" vertical="center"/>
    </xf>
    <xf numFmtId="166" fontId="16" fillId="34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166" fontId="24" fillId="0" borderId="10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 wrapText="1"/>
    </xf>
    <xf numFmtId="165" fontId="24" fillId="0" borderId="10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3" fontId="16" fillId="34" borderId="10" xfId="0" applyNumberFormat="1" applyFont="1" applyFill="1" applyBorder="1" applyAlignment="1">
      <alignment horizontal="center" vertical="center"/>
    </xf>
    <xf numFmtId="164" fontId="16" fillId="34" borderId="10" xfId="0" applyNumberFormat="1" applyFont="1" applyFill="1" applyBorder="1" applyAlignment="1">
      <alignment horizontal="center" vertical="center"/>
    </xf>
    <xf numFmtId="0" fontId="0" fillId="34" borderId="10" xfId="0" applyFill="1" applyBorder="1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58" workbookViewId="0">
      <selection activeCell="L54" sqref="L54"/>
    </sheetView>
  </sheetViews>
  <sheetFormatPr defaultRowHeight="15" x14ac:dyDescent="0.25"/>
  <cols>
    <col min="1" max="1" width="97.85546875" bestFit="1" customWidth="1"/>
    <col min="2" max="2" width="12.7109375" bestFit="1" customWidth="1"/>
    <col min="3" max="3" width="13.85546875" bestFit="1" customWidth="1"/>
    <col min="4" max="4" width="12.7109375" bestFit="1" customWidth="1"/>
    <col min="5" max="5" width="13.85546875" bestFit="1" customWidth="1"/>
    <col min="6" max="6" width="12.7109375" bestFit="1" customWidth="1"/>
    <col min="7" max="7" width="13.85546875" bestFit="1" customWidth="1"/>
    <col min="9" max="10" width="13.28515625" bestFit="1" customWidth="1"/>
  </cols>
  <sheetData>
    <row r="1" spans="1:10" s="14" customFormat="1" x14ac:dyDescent="0.25"/>
    <row r="2" spans="1:10" s="14" customFormat="1" x14ac:dyDescent="0.25"/>
    <row r="3" spans="1:10" s="14" customFormat="1" x14ac:dyDescent="0.25"/>
    <row r="4" spans="1:10" s="14" customFormat="1" x14ac:dyDescent="0.25"/>
    <row r="5" spans="1:10" s="14" customFormat="1" x14ac:dyDescent="0.25"/>
    <row r="6" spans="1:10" s="14" customFormat="1" x14ac:dyDescent="0.25"/>
    <row r="7" spans="1:10" s="14" customFormat="1" x14ac:dyDescent="0.25"/>
    <row r="8" spans="1:10" s="14" customFormat="1" x14ac:dyDescent="0.25"/>
    <row r="9" spans="1:10" s="14" customFormat="1" x14ac:dyDescent="0.25"/>
    <row r="10" spans="1:10" x14ac:dyDescent="0.25">
      <c r="A10" s="27" t="s">
        <v>15</v>
      </c>
      <c r="B10" s="27"/>
      <c r="C10" s="27"/>
      <c r="D10" s="27"/>
      <c r="E10" s="7"/>
      <c r="F10" s="7"/>
      <c r="G10" s="7"/>
      <c r="H10" s="7"/>
      <c r="I10" s="7"/>
    </row>
    <row r="11" spans="1:10" ht="30" x14ac:dyDescent="0.25">
      <c r="A11" s="1" t="s">
        <v>0</v>
      </c>
      <c r="B11" s="26">
        <v>2022</v>
      </c>
      <c r="C11" s="26"/>
      <c r="D11" s="26">
        <v>2023</v>
      </c>
      <c r="E11" s="26"/>
      <c r="F11" s="26" t="s">
        <v>1</v>
      </c>
      <c r="G11" s="26"/>
      <c r="H11" s="26" t="s">
        <v>2</v>
      </c>
      <c r="I11" s="26"/>
      <c r="J11" s="40" t="s">
        <v>63</v>
      </c>
    </row>
    <row r="12" spans="1:10" x14ac:dyDescent="0.25">
      <c r="A12" s="1"/>
      <c r="B12" s="4" t="s">
        <v>3</v>
      </c>
      <c r="C12" s="4" t="s">
        <v>4</v>
      </c>
      <c r="D12" s="4" t="s">
        <v>3</v>
      </c>
      <c r="E12" s="4" t="s">
        <v>4</v>
      </c>
      <c r="F12" s="4" t="s">
        <v>3</v>
      </c>
      <c r="G12" s="4" t="s">
        <v>4</v>
      </c>
      <c r="H12" s="4" t="s">
        <v>3</v>
      </c>
      <c r="I12" s="4" t="s">
        <v>4</v>
      </c>
      <c r="J12" s="39"/>
    </row>
    <row r="13" spans="1:10" x14ac:dyDescent="0.25">
      <c r="A13" s="9" t="s">
        <v>7</v>
      </c>
      <c r="B13" s="10">
        <v>110047876</v>
      </c>
      <c r="C13" s="10">
        <v>12595228</v>
      </c>
      <c r="D13" s="10">
        <v>66186127</v>
      </c>
      <c r="E13" s="10">
        <v>8042231</v>
      </c>
      <c r="F13" s="10">
        <v>95453779</v>
      </c>
      <c r="G13" s="10">
        <v>10899539</v>
      </c>
      <c r="H13" s="36">
        <v>44.220221557910463</v>
      </c>
      <c r="I13" s="36">
        <v>35.528797916896451</v>
      </c>
      <c r="J13" s="29">
        <f>G13-F13</f>
        <v>-84554240</v>
      </c>
    </row>
    <row r="14" spans="1:10" x14ac:dyDescent="0.25">
      <c r="A14" s="9" t="s">
        <v>8</v>
      </c>
      <c r="B14" s="10">
        <v>42717904</v>
      </c>
      <c r="C14" s="10">
        <v>4358979</v>
      </c>
      <c r="D14" s="10">
        <v>37835444</v>
      </c>
      <c r="E14" s="10">
        <v>4457439</v>
      </c>
      <c r="F14" s="10">
        <v>32025046</v>
      </c>
      <c r="G14" s="10">
        <v>4351157</v>
      </c>
      <c r="H14" s="36">
        <v>-15.357023430199462</v>
      </c>
      <c r="I14" s="36">
        <v>-2.3843736279957994</v>
      </c>
      <c r="J14" s="29">
        <f t="shared" ref="J14:J20" si="0">G14-F14</f>
        <v>-27673889</v>
      </c>
    </row>
    <row r="15" spans="1:10" x14ac:dyDescent="0.25">
      <c r="A15" s="9" t="s">
        <v>9</v>
      </c>
      <c r="B15" s="10">
        <v>6184793240</v>
      </c>
      <c r="C15" s="10">
        <v>13815736688</v>
      </c>
      <c r="D15" s="10">
        <v>5829009590</v>
      </c>
      <c r="E15" s="10">
        <v>13921163979</v>
      </c>
      <c r="F15" s="10">
        <v>5670083813</v>
      </c>
      <c r="G15" s="10">
        <v>12969562636</v>
      </c>
      <c r="H15" s="36">
        <v>-2.7264627814757176</v>
      </c>
      <c r="I15" s="36">
        <v>-6.8356449535073835</v>
      </c>
      <c r="J15" s="29">
        <f t="shared" si="0"/>
        <v>7299478823</v>
      </c>
    </row>
    <row r="16" spans="1:10" x14ac:dyDescent="0.25">
      <c r="A16" s="9" t="s">
        <v>10</v>
      </c>
      <c r="B16" s="10">
        <v>23807788</v>
      </c>
      <c r="C16" s="10">
        <v>14249936</v>
      </c>
      <c r="D16" s="10">
        <v>9093404</v>
      </c>
      <c r="E16" s="10">
        <v>8044503</v>
      </c>
      <c r="F16" s="10">
        <v>11038020</v>
      </c>
      <c r="G16" s="10">
        <v>9297075</v>
      </c>
      <c r="H16" s="36">
        <v>21.384907126088308</v>
      </c>
      <c r="I16" s="36">
        <v>15.570533070843524</v>
      </c>
      <c r="J16" s="29">
        <f t="shared" si="0"/>
        <v>-1740945</v>
      </c>
    </row>
    <row r="17" spans="1:10" x14ac:dyDescent="0.25">
      <c r="A17" s="9" t="s">
        <v>11</v>
      </c>
      <c r="B17" s="10">
        <v>2594169</v>
      </c>
      <c r="C17" s="10">
        <v>5586622</v>
      </c>
      <c r="D17" s="10">
        <v>16014442</v>
      </c>
      <c r="E17" s="10">
        <v>7642664</v>
      </c>
      <c r="F17" s="10">
        <v>2064959</v>
      </c>
      <c r="G17" s="10">
        <v>9499794</v>
      </c>
      <c r="H17" s="36">
        <v>-87.105645017166381</v>
      </c>
      <c r="I17" s="36">
        <v>24.299511269892264</v>
      </c>
      <c r="J17" s="29">
        <f t="shared" si="0"/>
        <v>7434835</v>
      </c>
    </row>
    <row r="18" spans="1:10" x14ac:dyDescent="0.25">
      <c r="A18" s="9" t="s">
        <v>12</v>
      </c>
      <c r="B18" s="8">
        <v>0</v>
      </c>
      <c r="C18" s="10">
        <v>5460</v>
      </c>
      <c r="D18" s="8">
        <v>0</v>
      </c>
      <c r="E18" s="10">
        <v>8610</v>
      </c>
      <c r="F18" s="10">
        <v>5622</v>
      </c>
      <c r="G18" s="10">
        <v>15611</v>
      </c>
      <c r="H18" s="36" t="s">
        <v>5</v>
      </c>
      <c r="I18" s="36">
        <v>81.312427409988373</v>
      </c>
      <c r="J18" s="29">
        <f t="shared" si="0"/>
        <v>9989</v>
      </c>
    </row>
    <row r="19" spans="1:10" x14ac:dyDescent="0.25">
      <c r="A19" s="9" t="s">
        <v>13</v>
      </c>
      <c r="B19" s="10">
        <v>1617147</v>
      </c>
      <c r="C19" s="10">
        <v>412847</v>
      </c>
      <c r="D19" s="10">
        <v>676051</v>
      </c>
      <c r="E19" s="10">
        <v>1082545</v>
      </c>
      <c r="F19" s="10">
        <v>3350263</v>
      </c>
      <c r="G19" s="10">
        <v>664266</v>
      </c>
      <c r="H19" s="36">
        <v>395.56364830463974</v>
      </c>
      <c r="I19" s="36">
        <v>-38.638486159928689</v>
      </c>
      <c r="J19" s="29">
        <f t="shared" si="0"/>
        <v>-2685997</v>
      </c>
    </row>
    <row r="20" spans="1:10" x14ac:dyDescent="0.25">
      <c r="A20" s="9" t="s">
        <v>14</v>
      </c>
      <c r="B20" s="10">
        <v>57164498</v>
      </c>
      <c r="C20" s="10">
        <v>15038358</v>
      </c>
      <c r="D20" s="10">
        <v>58270736</v>
      </c>
      <c r="E20" s="10">
        <v>13317007</v>
      </c>
      <c r="F20" s="10">
        <v>72514396</v>
      </c>
      <c r="G20" s="10">
        <v>50548973</v>
      </c>
      <c r="H20" s="36">
        <v>24.44393357241961</v>
      </c>
      <c r="I20" s="36">
        <v>279.58208627509168</v>
      </c>
      <c r="J20" s="29">
        <f t="shared" si="0"/>
        <v>-21965423</v>
      </c>
    </row>
    <row r="21" spans="1:10" x14ac:dyDescent="0.25">
      <c r="A21" s="1" t="s">
        <v>6</v>
      </c>
      <c r="B21" s="2">
        <v>6422742622</v>
      </c>
      <c r="C21" s="2">
        <v>13867984118</v>
      </c>
      <c r="D21" s="2">
        <v>6017085794</v>
      </c>
      <c r="E21" s="2">
        <v>13963758978</v>
      </c>
      <c r="F21" s="2">
        <v>5886535898</v>
      </c>
      <c r="G21" s="2">
        <v>13054839051</v>
      </c>
      <c r="H21" s="38">
        <v>-2.1696532253234579</v>
      </c>
      <c r="I21" s="38">
        <v>-6.5091350289847441</v>
      </c>
      <c r="J21" s="30">
        <f>G21-F21</f>
        <v>7168303153</v>
      </c>
    </row>
    <row r="24" spans="1:10" x14ac:dyDescent="0.25">
      <c r="A24" s="23" t="s">
        <v>16</v>
      </c>
      <c r="B24" s="23"/>
      <c r="C24" s="23"/>
      <c r="D24" s="23"/>
      <c r="E24" s="14"/>
      <c r="F24" s="14"/>
      <c r="G24" s="14"/>
      <c r="H24" s="14"/>
      <c r="I24" s="14"/>
    </row>
    <row r="25" spans="1:10" x14ac:dyDescent="0.25">
      <c r="A25" s="1" t="s">
        <v>0</v>
      </c>
      <c r="B25" s="19">
        <v>2022</v>
      </c>
      <c r="C25" s="20"/>
      <c r="D25" s="19">
        <v>2023</v>
      </c>
      <c r="E25" s="20"/>
      <c r="F25" s="19" t="s">
        <v>1</v>
      </c>
      <c r="G25" s="20"/>
      <c r="H25" s="19" t="s">
        <v>2</v>
      </c>
      <c r="I25" s="20"/>
      <c r="J25" s="40" t="s">
        <v>63</v>
      </c>
    </row>
    <row r="26" spans="1:10" x14ac:dyDescent="0.25">
      <c r="A26" s="1"/>
      <c r="B26" s="4" t="s">
        <v>3</v>
      </c>
      <c r="C26" s="4" t="s">
        <v>4</v>
      </c>
      <c r="D26" s="4" t="s">
        <v>3</v>
      </c>
      <c r="E26" s="4" t="s">
        <v>4</v>
      </c>
      <c r="F26" s="4" t="s">
        <v>3</v>
      </c>
      <c r="G26" s="4" t="s">
        <v>4</v>
      </c>
      <c r="H26" s="4" t="s">
        <v>3</v>
      </c>
      <c r="I26" s="4" t="s">
        <v>4</v>
      </c>
      <c r="J26" s="39"/>
    </row>
    <row r="27" spans="1:10" x14ac:dyDescent="0.25">
      <c r="A27" s="16" t="s">
        <v>17</v>
      </c>
      <c r="B27" s="35">
        <v>480964990</v>
      </c>
      <c r="C27" s="35">
        <v>756427871</v>
      </c>
      <c r="D27" s="35">
        <v>474535463</v>
      </c>
      <c r="E27" s="35">
        <v>731899006</v>
      </c>
      <c r="F27" s="35">
        <v>446155588</v>
      </c>
      <c r="G27" s="35">
        <v>839980810</v>
      </c>
      <c r="H27" s="36">
        <v>-5.9805593496813145</v>
      </c>
      <c r="I27" s="36">
        <v>14.767311215613262</v>
      </c>
      <c r="J27" s="29">
        <f>G27-F27</f>
        <v>393825222</v>
      </c>
    </row>
    <row r="28" spans="1:10" x14ac:dyDescent="0.25">
      <c r="A28" s="16" t="s">
        <v>18</v>
      </c>
      <c r="B28" s="35">
        <v>984422984</v>
      </c>
      <c r="C28" s="35">
        <v>2286182761</v>
      </c>
      <c r="D28" s="35">
        <v>1147233262</v>
      </c>
      <c r="E28" s="35">
        <v>2530806814</v>
      </c>
      <c r="F28" s="35">
        <v>1162862022</v>
      </c>
      <c r="G28" s="35">
        <v>2423151986</v>
      </c>
      <c r="H28" s="36">
        <v>1.3623001108557418</v>
      </c>
      <c r="I28" s="36">
        <v>-4.2537750176928455</v>
      </c>
      <c r="J28" s="29">
        <f t="shared" ref="J28:J39" si="1">G28-F28</f>
        <v>1260289964</v>
      </c>
    </row>
    <row r="29" spans="1:10" x14ac:dyDescent="0.25">
      <c r="A29" s="16" t="s">
        <v>19</v>
      </c>
      <c r="B29" s="35">
        <v>280139530</v>
      </c>
      <c r="C29" s="35">
        <v>139441124</v>
      </c>
      <c r="D29" s="35">
        <v>283716743</v>
      </c>
      <c r="E29" s="35">
        <v>142243453</v>
      </c>
      <c r="F29" s="35">
        <v>330216983</v>
      </c>
      <c r="G29" s="35">
        <v>159593339</v>
      </c>
      <c r="H29" s="36">
        <v>16.389670735787348</v>
      </c>
      <c r="I29" s="36">
        <v>12.197317791490917</v>
      </c>
      <c r="J29" s="29">
        <f t="shared" si="1"/>
        <v>-170623644</v>
      </c>
    </row>
    <row r="30" spans="1:10" x14ac:dyDescent="0.25">
      <c r="A30" s="16" t="s">
        <v>20</v>
      </c>
      <c r="B30" s="35">
        <v>899224</v>
      </c>
      <c r="C30" s="35">
        <v>2896002</v>
      </c>
      <c r="D30" s="35">
        <v>723102</v>
      </c>
      <c r="E30" s="35">
        <v>2565153</v>
      </c>
      <c r="F30" s="35">
        <v>3624635</v>
      </c>
      <c r="G30" s="35">
        <v>3609379</v>
      </c>
      <c r="H30" s="36">
        <v>401.26192432049697</v>
      </c>
      <c r="I30" s="36">
        <v>40.708137097475259</v>
      </c>
      <c r="J30" s="29">
        <f t="shared" si="1"/>
        <v>-15256</v>
      </c>
    </row>
    <row r="31" spans="1:10" x14ac:dyDescent="0.25">
      <c r="A31" s="16" t="s">
        <v>21</v>
      </c>
      <c r="B31" s="35">
        <v>708779872</v>
      </c>
      <c r="C31" s="35">
        <v>399644584</v>
      </c>
      <c r="D31" s="35">
        <v>530213977</v>
      </c>
      <c r="E31" s="35">
        <v>405023727</v>
      </c>
      <c r="F31" s="35">
        <v>472374620</v>
      </c>
      <c r="G31" s="35">
        <v>369202286</v>
      </c>
      <c r="H31" s="36">
        <v>-10.908682062147903</v>
      </c>
      <c r="I31" s="36">
        <v>-8.8442821030087515</v>
      </c>
      <c r="J31" s="29">
        <f t="shared" si="1"/>
        <v>-103172334</v>
      </c>
    </row>
    <row r="32" spans="1:10" x14ac:dyDescent="0.25">
      <c r="A32" s="16" t="s">
        <v>22</v>
      </c>
      <c r="B32" s="35">
        <v>49442051</v>
      </c>
      <c r="C32" s="35">
        <v>39069304</v>
      </c>
      <c r="D32" s="35">
        <v>43934726</v>
      </c>
      <c r="E32" s="35">
        <v>69288898</v>
      </c>
      <c r="F32" s="35">
        <v>46764967</v>
      </c>
      <c r="G32" s="35">
        <v>47403702</v>
      </c>
      <c r="H32" s="36">
        <v>6.4419225011213257</v>
      </c>
      <c r="I32" s="36">
        <v>-31.585429457977526</v>
      </c>
      <c r="J32" s="29">
        <f t="shared" si="1"/>
        <v>638735</v>
      </c>
    </row>
    <row r="33" spans="1:10" x14ac:dyDescent="0.25">
      <c r="A33" s="16" t="s">
        <v>23</v>
      </c>
      <c r="B33" s="35">
        <v>294171450</v>
      </c>
      <c r="C33" s="35">
        <v>1610819051</v>
      </c>
      <c r="D33" s="35">
        <v>259659007</v>
      </c>
      <c r="E33" s="35">
        <v>1374664623</v>
      </c>
      <c r="F33" s="35">
        <v>249154834</v>
      </c>
      <c r="G33" s="35">
        <v>1331961245</v>
      </c>
      <c r="H33" s="36">
        <v>-4.0453720906357802</v>
      </c>
      <c r="I33" s="36">
        <v>-3.1064579160265566</v>
      </c>
      <c r="J33" s="29">
        <f t="shared" si="1"/>
        <v>1082806411</v>
      </c>
    </row>
    <row r="34" spans="1:10" x14ac:dyDescent="0.25">
      <c r="A34" s="16" t="s">
        <v>24</v>
      </c>
      <c r="B34" s="35">
        <v>1071648932</v>
      </c>
      <c r="C34" s="35">
        <v>1760013335</v>
      </c>
      <c r="D34" s="35">
        <v>982641926</v>
      </c>
      <c r="E34" s="35">
        <v>1472603536</v>
      </c>
      <c r="F34" s="35">
        <v>857278761</v>
      </c>
      <c r="G34" s="35">
        <v>1367236470</v>
      </c>
      <c r="H34" s="36">
        <v>-12.757766759485904</v>
      </c>
      <c r="I34" s="36">
        <v>-7.1551550314897554</v>
      </c>
      <c r="J34" s="29">
        <f t="shared" si="1"/>
        <v>509957709</v>
      </c>
    </row>
    <row r="35" spans="1:10" x14ac:dyDescent="0.25">
      <c r="A35" s="16" t="s">
        <v>25</v>
      </c>
      <c r="B35" s="35">
        <v>421878181</v>
      </c>
      <c r="C35" s="35">
        <v>313647966</v>
      </c>
      <c r="D35" s="35">
        <v>409140551</v>
      </c>
      <c r="E35" s="35">
        <v>342959419</v>
      </c>
      <c r="F35" s="35">
        <v>359854254</v>
      </c>
      <c r="G35" s="35">
        <v>344637005</v>
      </c>
      <c r="H35" s="36">
        <v>-12.046299707896708</v>
      </c>
      <c r="I35" s="36">
        <v>0.48915000057192515</v>
      </c>
      <c r="J35" s="29">
        <f t="shared" si="1"/>
        <v>-15217249</v>
      </c>
    </row>
    <row r="36" spans="1:10" x14ac:dyDescent="0.25">
      <c r="A36" s="16" t="s">
        <v>26</v>
      </c>
      <c r="B36" s="35">
        <v>520723894</v>
      </c>
      <c r="C36" s="35">
        <v>931208866</v>
      </c>
      <c r="D36" s="35">
        <v>463189103</v>
      </c>
      <c r="E36" s="35">
        <v>934363596</v>
      </c>
      <c r="F36" s="35">
        <v>449513080</v>
      </c>
      <c r="G36" s="35">
        <v>849302390</v>
      </c>
      <c r="H36" s="36">
        <v>-2.952578744064283</v>
      </c>
      <c r="I36" s="36">
        <v>-9.1036515510820522</v>
      </c>
      <c r="J36" s="29">
        <f t="shared" si="1"/>
        <v>399789310</v>
      </c>
    </row>
    <row r="37" spans="1:10" x14ac:dyDescent="0.25">
      <c r="A37" s="16" t="s">
        <v>27</v>
      </c>
      <c r="B37" s="35">
        <v>1110952778</v>
      </c>
      <c r="C37" s="35">
        <v>5108266338</v>
      </c>
      <c r="D37" s="35">
        <v>949788512</v>
      </c>
      <c r="E37" s="35">
        <v>5415569469</v>
      </c>
      <c r="F37" s="35">
        <v>1006710356</v>
      </c>
      <c r="G37" s="35">
        <v>4769169716</v>
      </c>
      <c r="H37" s="36">
        <v>5.9931072318549923</v>
      </c>
      <c r="I37" s="36">
        <v>-11.93595164276158</v>
      </c>
      <c r="J37" s="29">
        <f t="shared" si="1"/>
        <v>3762459360</v>
      </c>
    </row>
    <row r="38" spans="1:10" x14ac:dyDescent="0.25">
      <c r="A38" s="16" t="s">
        <v>28</v>
      </c>
      <c r="B38" s="35">
        <v>205731179</v>
      </c>
      <c r="C38" s="35">
        <v>352202702</v>
      </c>
      <c r="D38" s="35">
        <v>233843524</v>
      </c>
      <c r="E38" s="35">
        <v>381205953</v>
      </c>
      <c r="F38" s="35">
        <v>210550641</v>
      </c>
      <c r="G38" s="35">
        <v>353940785</v>
      </c>
      <c r="H38" s="36">
        <v>-9.9608843561560434</v>
      </c>
      <c r="I38" s="36">
        <v>-7.1523458081988593</v>
      </c>
      <c r="J38" s="29">
        <f t="shared" si="1"/>
        <v>143390144</v>
      </c>
    </row>
    <row r="39" spans="1:10" x14ac:dyDescent="0.25">
      <c r="A39" s="16" t="s">
        <v>29</v>
      </c>
      <c r="B39" s="35">
        <v>55038175</v>
      </c>
      <c r="C39" s="35">
        <v>115916784</v>
      </c>
      <c r="D39" s="35">
        <v>50389694</v>
      </c>
      <c r="E39" s="35">
        <v>117970332</v>
      </c>
      <c r="F39" s="35">
        <v>75023072</v>
      </c>
      <c r="G39" s="35">
        <v>110373523</v>
      </c>
      <c r="H39" s="36">
        <v>48.885746359166234</v>
      </c>
      <c r="I39" s="36">
        <v>-6.4395927952461847</v>
      </c>
      <c r="J39" s="29">
        <f t="shared" si="1"/>
        <v>35350451</v>
      </c>
    </row>
    <row r="40" spans="1:10" x14ac:dyDescent="0.25">
      <c r="A40" s="1" t="s">
        <v>6</v>
      </c>
      <c r="B40" s="37">
        <v>6184793240</v>
      </c>
      <c r="C40" s="37">
        <v>13815736688</v>
      </c>
      <c r="D40" s="37">
        <v>5829009590</v>
      </c>
      <c r="E40" s="37">
        <v>13921163979</v>
      </c>
      <c r="F40" s="37">
        <v>5670083813</v>
      </c>
      <c r="G40" s="37">
        <v>12969562636</v>
      </c>
      <c r="H40" s="38">
        <v>-2.7264627814757176</v>
      </c>
      <c r="I40" s="38">
        <v>-6.8356449535073835</v>
      </c>
      <c r="J40" s="30">
        <f>G40-F40</f>
        <v>7299478823</v>
      </c>
    </row>
    <row r="43" spans="1:10" x14ac:dyDescent="0.25">
      <c r="A43" s="23" t="s">
        <v>30</v>
      </c>
      <c r="B43" s="23"/>
      <c r="C43" s="23"/>
      <c r="D43" s="23"/>
      <c r="E43" s="15"/>
      <c r="F43" s="15"/>
      <c r="G43" s="15"/>
      <c r="H43" s="15"/>
    </row>
    <row r="44" spans="1:10" ht="30" x14ac:dyDescent="0.25">
      <c r="A44" s="11" t="s">
        <v>31</v>
      </c>
      <c r="B44" s="19">
        <v>2023</v>
      </c>
      <c r="C44" s="20"/>
      <c r="D44" s="19" t="s">
        <v>1</v>
      </c>
      <c r="E44" s="20"/>
      <c r="F44" s="13" t="s">
        <v>32</v>
      </c>
      <c r="G44" s="21" t="s">
        <v>33</v>
      </c>
      <c r="H44" s="22"/>
      <c r="I44" s="40" t="s">
        <v>63</v>
      </c>
    </row>
    <row r="45" spans="1:10" x14ac:dyDescent="0.25">
      <c r="A45" s="11"/>
      <c r="B45" s="4" t="s">
        <v>3</v>
      </c>
      <c r="C45" s="4" t="s">
        <v>4</v>
      </c>
      <c r="D45" s="4" t="s">
        <v>3</v>
      </c>
      <c r="E45" s="4" t="s">
        <v>4</v>
      </c>
      <c r="F45" s="3" t="s">
        <v>34</v>
      </c>
      <c r="G45" s="3" t="s">
        <v>3</v>
      </c>
      <c r="H45" s="3" t="s">
        <v>4</v>
      </c>
      <c r="I45" s="39"/>
    </row>
    <row r="46" spans="1:10" x14ac:dyDescent="0.25">
      <c r="A46" s="6" t="s">
        <v>36</v>
      </c>
      <c r="B46" s="35">
        <v>3664223109</v>
      </c>
      <c r="C46" s="35">
        <v>9793248850</v>
      </c>
      <c r="D46" s="35">
        <v>3775544713</v>
      </c>
      <c r="E46" s="35">
        <v>9101115917</v>
      </c>
      <c r="F46" s="36">
        <v>69.714501124415278</v>
      </c>
      <c r="G46" s="36">
        <v>3.0380683896287195</v>
      </c>
      <c r="H46" s="36">
        <v>-7.0674496645717397</v>
      </c>
      <c r="I46" s="29">
        <f>E46-D46</f>
        <v>5325571204</v>
      </c>
    </row>
    <row r="47" spans="1:10" x14ac:dyDescent="0.25">
      <c r="A47" s="6" t="s">
        <v>37</v>
      </c>
      <c r="B47" s="35">
        <v>257577535</v>
      </c>
      <c r="C47" s="35">
        <v>389513660</v>
      </c>
      <c r="D47" s="35">
        <v>196721319</v>
      </c>
      <c r="E47" s="35">
        <v>371681978</v>
      </c>
      <c r="F47" s="36">
        <v>2.8470820402150356</v>
      </c>
      <c r="G47" s="36">
        <v>-23.626367881810808</v>
      </c>
      <c r="H47" s="36">
        <v>-4.5779349561193783</v>
      </c>
      <c r="I47" s="29">
        <f t="shared" ref="I47:I50" si="2">E47-D47</f>
        <v>174960659</v>
      </c>
    </row>
    <row r="48" spans="1:10" x14ac:dyDescent="0.25">
      <c r="A48" s="6" t="s">
        <v>35</v>
      </c>
      <c r="B48" s="35">
        <v>209597365</v>
      </c>
      <c r="C48" s="35">
        <v>2196932437</v>
      </c>
      <c r="D48" s="35">
        <v>193987703</v>
      </c>
      <c r="E48" s="35">
        <v>2149216133</v>
      </c>
      <c r="F48" s="36">
        <v>16.462984527069832</v>
      </c>
      <c r="G48" s="36">
        <v>-7.4474514505466232</v>
      </c>
      <c r="H48" s="36">
        <v>-2.1719513625625382</v>
      </c>
      <c r="I48" s="29">
        <f t="shared" si="2"/>
        <v>1955228430</v>
      </c>
    </row>
    <row r="49" spans="1:10" x14ac:dyDescent="0.25">
      <c r="A49" s="6" t="s">
        <v>38</v>
      </c>
      <c r="B49" s="35">
        <v>1882378706</v>
      </c>
      <c r="C49" s="35">
        <v>1328301309</v>
      </c>
      <c r="D49" s="35">
        <v>1715276334</v>
      </c>
      <c r="E49" s="35">
        <v>1219583919</v>
      </c>
      <c r="F49" s="36">
        <v>9.3420065481893459</v>
      </c>
      <c r="G49" s="36">
        <v>-8.8771920053795981</v>
      </c>
      <c r="H49" s="36">
        <v>-8.1846934323844778</v>
      </c>
      <c r="I49" s="29">
        <f t="shared" si="2"/>
        <v>-495692415</v>
      </c>
    </row>
    <row r="50" spans="1:10" x14ac:dyDescent="0.25">
      <c r="A50" s="6" t="s">
        <v>39</v>
      </c>
      <c r="B50" s="35">
        <v>3309079</v>
      </c>
      <c r="C50" s="35">
        <v>255762722</v>
      </c>
      <c r="D50" s="35">
        <v>5005829</v>
      </c>
      <c r="E50" s="35">
        <v>213241104</v>
      </c>
      <c r="F50" s="36">
        <v>1.6334257601105067</v>
      </c>
      <c r="G50" s="36">
        <v>51.275596623713113</v>
      </c>
      <c r="H50" s="36">
        <v>-16.625416584360565</v>
      </c>
      <c r="I50" s="29">
        <f t="shared" si="2"/>
        <v>208235275</v>
      </c>
    </row>
    <row r="51" spans="1:10" x14ac:dyDescent="0.25">
      <c r="A51" s="1" t="s">
        <v>6</v>
      </c>
      <c r="B51" s="37">
        <v>6017085794</v>
      </c>
      <c r="C51" s="37">
        <v>13963758978</v>
      </c>
      <c r="D51" s="37">
        <v>5886535898</v>
      </c>
      <c r="E51" s="37">
        <v>13054839051</v>
      </c>
      <c r="F51" s="38">
        <f>E51/C51*100-100</f>
        <v>-6.5091350289847441</v>
      </c>
      <c r="G51" s="38">
        <v>-2.1696532253234579</v>
      </c>
      <c r="H51" s="38">
        <v>-6.5091350289847441</v>
      </c>
      <c r="I51" s="30">
        <f>E51-D51</f>
        <v>7168303153</v>
      </c>
    </row>
    <row r="54" spans="1:10" x14ac:dyDescent="0.25">
      <c r="A54" s="5" t="s">
        <v>41</v>
      </c>
      <c r="B54" s="12"/>
      <c r="C54" s="12"/>
      <c r="D54" s="12"/>
      <c r="F54" s="18"/>
      <c r="G54" s="18"/>
      <c r="H54" s="18"/>
      <c r="I54" s="18"/>
    </row>
    <row r="55" spans="1:10" ht="33.75" x14ac:dyDescent="0.25">
      <c r="A55" s="3" t="s">
        <v>31</v>
      </c>
      <c r="B55" s="24">
        <v>2023</v>
      </c>
      <c r="C55" s="25"/>
      <c r="D55" s="24" t="s">
        <v>1</v>
      </c>
      <c r="E55" s="25"/>
      <c r="F55" s="21" t="s">
        <v>33</v>
      </c>
      <c r="G55" s="22"/>
      <c r="H55" s="13" t="s">
        <v>32</v>
      </c>
      <c r="I55" s="13" t="s">
        <v>40</v>
      </c>
      <c r="J55" s="40" t="s">
        <v>63</v>
      </c>
    </row>
    <row r="56" spans="1:10" x14ac:dyDescent="0.25">
      <c r="A56" s="3"/>
      <c r="B56" s="3" t="s">
        <v>3</v>
      </c>
      <c r="C56" s="3" t="s">
        <v>4</v>
      </c>
      <c r="D56" s="3" t="s">
        <v>3</v>
      </c>
      <c r="E56" s="3" t="s">
        <v>4</v>
      </c>
      <c r="F56" s="3" t="s">
        <v>3</v>
      </c>
      <c r="G56" s="3" t="s">
        <v>4</v>
      </c>
      <c r="H56" s="3" t="s">
        <v>3</v>
      </c>
      <c r="I56" s="3" t="s">
        <v>4</v>
      </c>
      <c r="J56" s="39"/>
    </row>
    <row r="57" spans="1:10" x14ac:dyDescent="0.25">
      <c r="A57" s="17" t="s">
        <v>42</v>
      </c>
      <c r="B57" s="33">
        <v>767790642</v>
      </c>
      <c r="C57" s="33">
        <v>1839675250</v>
      </c>
      <c r="D57" s="33">
        <v>963963901</v>
      </c>
      <c r="E57" s="33">
        <v>1735416581</v>
      </c>
      <c r="F57" s="31">
        <v>25.550358166516958</v>
      </c>
      <c r="G57" s="31">
        <v>-5.6672322465609</v>
      </c>
      <c r="H57" s="34">
        <v>16.375741483671487</v>
      </c>
      <c r="I57" s="34">
        <v>13.293282086592001</v>
      </c>
      <c r="J57" s="32">
        <f>E57-D57</f>
        <v>771452680</v>
      </c>
    </row>
    <row r="58" spans="1:10" x14ac:dyDescent="0.25">
      <c r="A58" s="17" t="s">
        <v>43</v>
      </c>
      <c r="B58" s="33">
        <v>71268029</v>
      </c>
      <c r="C58" s="33">
        <v>1572114836</v>
      </c>
      <c r="D58" s="33">
        <v>77130008</v>
      </c>
      <c r="E58" s="33">
        <v>1527548978</v>
      </c>
      <c r="F58" s="31">
        <v>8.2252576397194872</v>
      </c>
      <c r="G58" s="31">
        <v>-2.8347711617168443</v>
      </c>
      <c r="H58" s="34">
        <v>1.3102783935490068</v>
      </c>
      <c r="I58" s="34">
        <v>11.701017316509848</v>
      </c>
      <c r="J58" s="32">
        <f t="shared" ref="J58:J76" si="3">E58-D58</f>
        <v>1450418970</v>
      </c>
    </row>
    <row r="59" spans="1:10" x14ac:dyDescent="0.25">
      <c r="A59" s="17" t="s">
        <v>44</v>
      </c>
      <c r="B59" s="33">
        <v>388946660</v>
      </c>
      <c r="C59" s="33">
        <v>1667803098</v>
      </c>
      <c r="D59" s="33">
        <v>380304068</v>
      </c>
      <c r="E59" s="33">
        <v>1496939489</v>
      </c>
      <c r="F59" s="31">
        <v>-2.2220507048447189</v>
      </c>
      <c r="G59" s="31">
        <v>-10.244831011820082</v>
      </c>
      <c r="H59" s="34">
        <v>6.4605750239153643</v>
      </c>
      <c r="I59" s="34">
        <v>11.466548788170119</v>
      </c>
      <c r="J59" s="32">
        <f t="shared" si="3"/>
        <v>1116635421</v>
      </c>
    </row>
    <row r="60" spans="1:10" x14ac:dyDescent="0.25">
      <c r="A60" s="17" t="s">
        <v>45</v>
      </c>
      <c r="B60" s="33">
        <v>242049590</v>
      </c>
      <c r="C60" s="33">
        <v>803820708</v>
      </c>
      <c r="D60" s="33">
        <v>249532672</v>
      </c>
      <c r="E60" s="33">
        <v>800907518</v>
      </c>
      <c r="F60" s="31">
        <v>3.0915491325558548</v>
      </c>
      <c r="G60" s="31">
        <v>-0.36241788386472251</v>
      </c>
      <c r="H60" s="34">
        <v>4.2390410306472575</v>
      </c>
      <c r="I60" s="34">
        <v>6.1349474694492727</v>
      </c>
      <c r="J60" s="32">
        <f t="shared" si="3"/>
        <v>551374846</v>
      </c>
    </row>
    <row r="61" spans="1:10" x14ac:dyDescent="0.25">
      <c r="A61" s="17" t="s">
        <v>46</v>
      </c>
      <c r="B61" s="33">
        <v>57733297</v>
      </c>
      <c r="C61" s="33">
        <v>736611846</v>
      </c>
      <c r="D61" s="33">
        <v>45501775</v>
      </c>
      <c r="E61" s="33">
        <v>623134614</v>
      </c>
      <c r="F61" s="31">
        <v>-21.18625236317267</v>
      </c>
      <c r="G61" s="31">
        <v>-15.405295559148527</v>
      </c>
      <c r="H61" s="34">
        <v>0.77298050650569561</v>
      </c>
      <c r="I61" s="34">
        <v>4.7732079389540081</v>
      </c>
      <c r="J61" s="32">
        <f t="shared" si="3"/>
        <v>577632839</v>
      </c>
    </row>
    <row r="62" spans="1:10" x14ac:dyDescent="0.25">
      <c r="A62" s="17" t="s">
        <v>47</v>
      </c>
      <c r="B62" s="33">
        <v>149326776</v>
      </c>
      <c r="C62" s="33">
        <v>561149881</v>
      </c>
      <c r="D62" s="33">
        <v>155162183</v>
      </c>
      <c r="E62" s="33">
        <v>555794609</v>
      </c>
      <c r="F62" s="31">
        <v>3.9078102108090889</v>
      </c>
      <c r="G62" s="31">
        <v>-0.9543389709816239</v>
      </c>
      <c r="H62" s="34">
        <v>2.6358827277808272</v>
      </c>
      <c r="I62" s="34">
        <v>4.2573838469301251</v>
      </c>
      <c r="J62" s="32">
        <f t="shared" si="3"/>
        <v>400632426</v>
      </c>
    </row>
    <row r="63" spans="1:10" x14ac:dyDescent="0.25">
      <c r="A63" s="17" t="s">
        <v>48</v>
      </c>
      <c r="B63" s="33">
        <v>249619723</v>
      </c>
      <c r="C63" s="33">
        <v>465257858</v>
      </c>
      <c r="D63" s="33">
        <v>271880951</v>
      </c>
      <c r="E63" s="33">
        <v>433896820</v>
      </c>
      <c r="F63" s="31">
        <v>8.9180565271278738</v>
      </c>
      <c r="G63" s="31">
        <v>-6.7405713757982255</v>
      </c>
      <c r="H63" s="34">
        <v>4.6186918029731858</v>
      </c>
      <c r="I63" s="34">
        <v>3.3236474100135576</v>
      </c>
      <c r="J63" s="32">
        <f t="shared" si="3"/>
        <v>162015869</v>
      </c>
    </row>
    <row r="64" spans="1:10" x14ac:dyDescent="0.25">
      <c r="A64" s="17" t="s">
        <v>49</v>
      </c>
      <c r="B64" s="33">
        <v>162096831</v>
      </c>
      <c r="C64" s="33">
        <v>365944756</v>
      </c>
      <c r="D64" s="33">
        <v>146093874</v>
      </c>
      <c r="E64" s="33">
        <v>334211486</v>
      </c>
      <c r="F64" s="31">
        <v>-9.8724675252904888</v>
      </c>
      <c r="G64" s="31">
        <v>-8.6716012402702631</v>
      </c>
      <c r="H64" s="34">
        <v>2.4818310213590413</v>
      </c>
      <c r="I64" s="34">
        <v>2.560058264175991</v>
      </c>
      <c r="J64" s="32">
        <f t="shared" si="3"/>
        <v>188117612</v>
      </c>
    </row>
    <row r="65" spans="1:10" x14ac:dyDescent="0.25">
      <c r="A65" s="17" t="s">
        <v>50</v>
      </c>
      <c r="B65" s="33">
        <v>324163852</v>
      </c>
      <c r="C65" s="33">
        <v>337290538</v>
      </c>
      <c r="D65" s="33">
        <v>281715779</v>
      </c>
      <c r="E65" s="33">
        <v>328872841</v>
      </c>
      <c r="F65" s="31">
        <v>-13.094634931719654</v>
      </c>
      <c r="G65" s="31">
        <v>-2.4956813345294648</v>
      </c>
      <c r="H65" s="34">
        <v>4.7857650727266492</v>
      </c>
      <c r="I65" s="34">
        <v>2.5191642709283988</v>
      </c>
      <c r="J65" s="32">
        <f t="shared" si="3"/>
        <v>47157062</v>
      </c>
    </row>
    <row r="66" spans="1:10" x14ac:dyDescent="0.25">
      <c r="A66" s="17" t="s">
        <v>51</v>
      </c>
      <c r="B66" s="33">
        <v>186889754</v>
      </c>
      <c r="C66" s="33">
        <v>344178850</v>
      </c>
      <c r="D66" s="33">
        <v>232225661</v>
      </c>
      <c r="E66" s="33">
        <v>317401922</v>
      </c>
      <c r="F66" s="31">
        <v>24.258101918203607</v>
      </c>
      <c r="G66" s="31">
        <v>-7.7799458043398033</v>
      </c>
      <c r="H66" s="34">
        <v>3.9450309150225453</v>
      </c>
      <c r="I66" s="34">
        <v>2.4312970903742168</v>
      </c>
      <c r="J66" s="32">
        <f t="shared" si="3"/>
        <v>85176261</v>
      </c>
    </row>
    <row r="67" spans="1:10" x14ac:dyDescent="0.25">
      <c r="A67" s="17" t="s">
        <v>52</v>
      </c>
      <c r="B67" s="33">
        <v>907644835</v>
      </c>
      <c r="C67" s="33">
        <v>348388845</v>
      </c>
      <c r="D67" s="33">
        <v>876363646</v>
      </c>
      <c r="E67" s="33">
        <v>268023132</v>
      </c>
      <c r="F67" s="31">
        <v>-3.4464129352975448</v>
      </c>
      <c r="G67" s="31">
        <v>-23.067820383284669</v>
      </c>
      <c r="H67" s="34">
        <v>14.88759537332902</v>
      </c>
      <c r="I67" s="34">
        <v>2.0530558128900824</v>
      </c>
      <c r="J67" s="32">
        <f t="shared" si="3"/>
        <v>-608340514</v>
      </c>
    </row>
    <row r="68" spans="1:10" x14ac:dyDescent="0.25">
      <c r="A68" s="17" t="s">
        <v>53</v>
      </c>
      <c r="B68" s="33">
        <v>168172227</v>
      </c>
      <c r="C68" s="33">
        <v>251861157</v>
      </c>
      <c r="D68" s="33">
        <v>153248721</v>
      </c>
      <c r="E68" s="33">
        <v>219950392</v>
      </c>
      <c r="F68" s="31">
        <v>-8.8739420689243786</v>
      </c>
      <c r="G68" s="31">
        <v>-12.66998269209094</v>
      </c>
      <c r="H68" s="34">
        <v>2.6033769886983538</v>
      </c>
      <c r="I68" s="34">
        <v>1.6848188716899717</v>
      </c>
      <c r="J68" s="32">
        <f t="shared" si="3"/>
        <v>66701671</v>
      </c>
    </row>
    <row r="69" spans="1:10" x14ac:dyDescent="0.25">
      <c r="A69" s="17" t="s">
        <v>54</v>
      </c>
      <c r="B69" s="33">
        <v>34989817</v>
      </c>
      <c r="C69" s="33">
        <v>195317345</v>
      </c>
      <c r="D69" s="33">
        <v>30906306</v>
      </c>
      <c r="E69" s="33">
        <v>196778782</v>
      </c>
      <c r="F69" s="31">
        <v>-11.670569754623187</v>
      </c>
      <c r="G69" s="31">
        <v>0.748237182929131</v>
      </c>
      <c r="H69" s="34">
        <v>0.52503384903336237</v>
      </c>
      <c r="I69" s="34">
        <v>1.5073244582431429</v>
      </c>
      <c r="J69" s="32">
        <f t="shared" si="3"/>
        <v>165872476</v>
      </c>
    </row>
    <row r="70" spans="1:10" x14ac:dyDescent="0.25">
      <c r="A70" s="17" t="s">
        <v>55</v>
      </c>
      <c r="B70" s="33">
        <v>133526665</v>
      </c>
      <c r="C70" s="33">
        <v>207735882</v>
      </c>
      <c r="D70" s="33">
        <v>126868931</v>
      </c>
      <c r="E70" s="33">
        <v>189184937</v>
      </c>
      <c r="F70" s="31">
        <v>-4.986070759724285</v>
      </c>
      <c r="G70" s="31">
        <v>-8.9300629344332521</v>
      </c>
      <c r="H70" s="34">
        <v>2.1552392306501482</v>
      </c>
      <c r="I70" s="34">
        <v>1.4491556445922513</v>
      </c>
      <c r="J70" s="32">
        <f t="shared" si="3"/>
        <v>62316006</v>
      </c>
    </row>
    <row r="71" spans="1:10" x14ac:dyDescent="0.25">
      <c r="A71" s="17" t="s">
        <v>56</v>
      </c>
      <c r="B71" s="33">
        <v>96447738</v>
      </c>
      <c r="C71" s="33">
        <v>205731021</v>
      </c>
      <c r="D71" s="33">
        <v>90158210</v>
      </c>
      <c r="E71" s="33">
        <v>184081173</v>
      </c>
      <c r="F71" s="31">
        <v>-6.5211773032976623</v>
      </c>
      <c r="G71" s="31">
        <v>-10.523375568140509</v>
      </c>
      <c r="H71" s="34">
        <v>1.5316004448496103</v>
      </c>
      <c r="I71" s="34">
        <v>1.4100608385968527</v>
      </c>
      <c r="J71" s="32">
        <f t="shared" si="3"/>
        <v>93922963</v>
      </c>
    </row>
    <row r="72" spans="1:10" x14ac:dyDescent="0.25">
      <c r="A72" s="17" t="s">
        <v>57</v>
      </c>
      <c r="B72" s="33">
        <v>914839</v>
      </c>
      <c r="C72" s="33">
        <v>207188523</v>
      </c>
      <c r="D72" s="33">
        <v>626175</v>
      </c>
      <c r="E72" s="33">
        <v>182079774</v>
      </c>
      <c r="F72" s="31">
        <v>-31.553530183999584</v>
      </c>
      <c r="G72" s="31">
        <v>-12.118793375441939</v>
      </c>
      <c r="H72" s="34">
        <v>1.0637410708949354E-2</v>
      </c>
      <c r="I72" s="34">
        <v>1.3947301325484569</v>
      </c>
      <c r="J72" s="32">
        <f t="shared" si="3"/>
        <v>181453599</v>
      </c>
    </row>
    <row r="73" spans="1:10" x14ac:dyDescent="0.25">
      <c r="A73" s="17" t="s">
        <v>58</v>
      </c>
      <c r="B73" s="33">
        <v>12888897</v>
      </c>
      <c r="C73" s="33">
        <v>162784567</v>
      </c>
      <c r="D73" s="33">
        <v>13205666</v>
      </c>
      <c r="E73" s="33">
        <v>181230811</v>
      </c>
      <c r="F73" s="31">
        <v>2.4576889705922866</v>
      </c>
      <c r="G73" s="31">
        <v>11.331690921289848</v>
      </c>
      <c r="H73" s="34">
        <v>0.22433679550797839</v>
      </c>
      <c r="I73" s="34">
        <v>1.3882270803339987</v>
      </c>
      <c r="J73" s="32">
        <f t="shared" si="3"/>
        <v>168025145</v>
      </c>
    </row>
    <row r="74" spans="1:10" x14ac:dyDescent="0.25">
      <c r="A74" s="17" t="s">
        <v>59</v>
      </c>
      <c r="B74" s="33">
        <v>7346751</v>
      </c>
      <c r="C74" s="33">
        <v>223677023</v>
      </c>
      <c r="D74" s="33">
        <v>6060499</v>
      </c>
      <c r="E74" s="33">
        <v>168334368</v>
      </c>
      <c r="F74" s="31">
        <v>-17.507766358217395</v>
      </c>
      <c r="G74" s="31">
        <v>-24.742217263862628</v>
      </c>
      <c r="H74" s="34">
        <v>0.10295527123276536</v>
      </c>
      <c r="I74" s="34">
        <v>1.2894403932701537</v>
      </c>
      <c r="J74" s="32">
        <f t="shared" si="3"/>
        <v>162273869</v>
      </c>
    </row>
    <row r="75" spans="1:10" x14ac:dyDescent="0.25">
      <c r="A75" s="17" t="s">
        <v>60</v>
      </c>
      <c r="B75" s="33">
        <v>6756428</v>
      </c>
      <c r="C75" s="33">
        <v>195021680</v>
      </c>
      <c r="D75" s="33">
        <v>7861095</v>
      </c>
      <c r="E75" s="33">
        <v>165452140</v>
      </c>
      <c r="F75" s="31">
        <v>16.349867119134558</v>
      </c>
      <c r="G75" s="31">
        <v>-15.162180943164884</v>
      </c>
      <c r="H75" s="34">
        <v>0.13354365175401162</v>
      </c>
      <c r="I75" s="34">
        <v>1.2673625416111614</v>
      </c>
      <c r="J75" s="32">
        <f t="shared" si="3"/>
        <v>157591045</v>
      </c>
    </row>
    <row r="76" spans="1:10" x14ac:dyDescent="0.25">
      <c r="A76" s="17" t="s">
        <v>61</v>
      </c>
      <c r="B76" s="33">
        <v>5035662</v>
      </c>
      <c r="C76" s="33">
        <v>132527513</v>
      </c>
      <c r="D76" s="33">
        <v>6804570</v>
      </c>
      <c r="E76" s="33">
        <v>153861362</v>
      </c>
      <c r="F76" s="31">
        <v>35.127615793117172</v>
      </c>
      <c r="G76" s="31">
        <v>16.097675506820991</v>
      </c>
      <c r="H76" s="34">
        <v>0.11559548973976205</v>
      </c>
      <c r="I76" s="34">
        <v>1.1785772417333191</v>
      </c>
      <c r="J76" s="32">
        <f t="shared" si="3"/>
        <v>147056792</v>
      </c>
    </row>
    <row r="79" spans="1:10" x14ac:dyDescent="0.25">
      <c r="A79" s="28" t="s">
        <v>62</v>
      </c>
    </row>
  </sheetData>
  <mergeCells count="17">
    <mergeCell ref="B11:C11"/>
    <mergeCell ref="D11:E11"/>
    <mergeCell ref="F11:G11"/>
    <mergeCell ref="A10:D10"/>
    <mergeCell ref="H11:I11"/>
    <mergeCell ref="A24:D24"/>
    <mergeCell ref="B25:C25"/>
    <mergeCell ref="D25:E25"/>
    <mergeCell ref="F25:G25"/>
    <mergeCell ref="H25:I25"/>
    <mergeCell ref="B44:C44"/>
    <mergeCell ref="D44:E44"/>
    <mergeCell ref="G44:H44"/>
    <mergeCell ref="A43:D43"/>
    <mergeCell ref="B55:C55"/>
    <mergeCell ref="D55:E55"/>
    <mergeCell ref="F55:G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Ceccarelli</dc:creator>
  <cp:lastModifiedBy>Roberto Ceccarelli</cp:lastModifiedBy>
  <dcterms:created xsi:type="dcterms:W3CDTF">2025-03-14T06:43:36Z</dcterms:created>
  <dcterms:modified xsi:type="dcterms:W3CDTF">2025-03-14T07:55:42Z</dcterms:modified>
</cp:coreProperties>
</file>