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3955" windowHeight="4185" activeTab="5"/>
  </bookViews>
  <sheets>
    <sheet name="Emilia Romagna" sheetId="1" r:id="rId1"/>
    <sheet name="Settori" sheetId="2" r:id="rId2"/>
    <sheet name="Manifatturiero" sheetId="3" r:id="rId3"/>
    <sheet name="Continenti" sheetId="4" r:id="rId4"/>
    <sheet name="Classifica province italiane" sheetId="5" r:id="rId5"/>
    <sheet name="Classifica paesi esteri" sheetId="6" r:id="rId6"/>
  </sheets>
  <calcPr calcId="145621"/>
</workbook>
</file>

<file path=xl/calcChain.xml><?xml version="1.0" encoding="utf-8"?>
<calcChain xmlns="http://schemas.openxmlformats.org/spreadsheetml/2006/main">
  <c r="P13" i="6" l="1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5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P208" i="6"/>
  <c r="P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O82" i="6"/>
  <c r="O83" i="6"/>
  <c r="O84" i="6"/>
  <c r="O85" i="6"/>
  <c r="O86" i="6"/>
  <c r="O87" i="6"/>
  <c r="O88" i="6"/>
  <c r="O89" i="6"/>
  <c r="O90" i="6"/>
  <c r="O91" i="6"/>
  <c r="O92" i="6"/>
  <c r="O93" i="6"/>
  <c r="O94" i="6"/>
  <c r="O95" i="6"/>
  <c r="O96" i="6"/>
  <c r="O97" i="6"/>
  <c r="O98" i="6"/>
  <c r="O99" i="6"/>
  <c r="O100" i="6"/>
  <c r="O101" i="6"/>
  <c r="O102" i="6"/>
  <c r="O103" i="6"/>
  <c r="O104" i="6"/>
  <c r="O105" i="6"/>
  <c r="O106" i="6"/>
  <c r="O107" i="6"/>
  <c r="O108" i="6"/>
  <c r="O109" i="6"/>
  <c r="O110" i="6"/>
  <c r="O111" i="6"/>
  <c r="O112" i="6"/>
  <c r="O113" i="6"/>
  <c r="O114" i="6"/>
  <c r="O115" i="6"/>
  <c r="O116" i="6"/>
  <c r="O117" i="6"/>
  <c r="O118" i="6"/>
  <c r="O119" i="6"/>
  <c r="O120" i="6"/>
  <c r="O121" i="6"/>
  <c r="O122" i="6"/>
  <c r="O123" i="6"/>
  <c r="O124" i="6"/>
  <c r="O125" i="6"/>
  <c r="O126" i="6"/>
  <c r="O127" i="6"/>
  <c r="O128" i="6"/>
  <c r="O129" i="6"/>
  <c r="O130" i="6"/>
  <c r="O131" i="6"/>
  <c r="O132" i="6"/>
  <c r="O133" i="6"/>
  <c r="O134" i="6"/>
  <c r="O135" i="6"/>
  <c r="O136" i="6"/>
  <c r="O137" i="6"/>
  <c r="O138" i="6"/>
  <c r="O139" i="6"/>
  <c r="O140" i="6"/>
  <c r="O141" i="6"/>
  <c r="O142" i="6"/>
  <c r="O143" i="6"/>
  <c r="O144" i="6"/>
  <c r="O145" i="6"/>
  <c r="O146" i="6"/>
  <c r="O147" i="6"/>
  <c r="O148" i="6"/>
  <c r="O149" i="6"/>
  <c r="O150" i="6"/>
  <c r="O151" i="6"/>
  <c r="O152" i="6"/>
  <c r="O153" i="6"/>
  <c r="O154" i="6"/>
  <c r="O155" i="6"/>
  <c r="O156" i="6"/>
  <c r="O157" i="6"/>
  <c r="O158" i="6"/>
  <c r="O159" i="6"/>
  <c r="O160" i="6"/>
  <c r="O161" i="6"/>
  <c r="O162" i="6"/>
  <c r="O163" i="6"/>
  <c r="O164" i="6"/>
  <c r="O165" i="6"/>
  <c r="O166" i="6"/>
  <c r="O167" i="6"/>
  <c r="O168" i="6"/>
  <c r="O169" i="6"/>
  <c r="O170" i="6"/>
  <c r="O171" i="6"/>
  <c r="O172" i="6"/>
  <c r="O173" i="6"/>
  <c r="O174" i="6"/>
  <c r="O175" i="6"/>
  <c r="O176" i="6"/>
  <c r="O177" i="6"/>
  <c r="O178" i="6"/>
  <c r="O179" i="6"/>
  <c r="O180" i="6"/>
  <c r="O181" i="6"/>
  <c r="O182" i="6"/>
  <c r="O183" i="6"/>
  <c r="O184" i="6"/>
  <c r="O185" i="6"/>
  <c r="O186" i="6"/>
  <c r="O187" i="6"/>
  <c r="O188" i="6"/>
  <c r="O189" i="6"/>
  <c r="O190" i="6"/>
  <c r="O191" i="6"/>
  <c r="O192" i="6"/>
  <c r="O193" i="6"/>
  <c r="O194" i="6"/>
  <c r="O195" i="6"/>
  <c r="O196" i="6"/>
  <c r="O197" i="6"/>
  <c r="O198" i="6"/>
  <c r="O199" i="6"/>
  <c r="O200" i="6"/>
  <c r="O201" i="6"/>
  <c r="O202" i="6"/>
  <c r="O203" i="6"/>
  <c r="O204" i="6"/>
  <c r="O205" i="6"/>
  <c r="O206" i="6"/>
  <c r="O207" i="6"/>
  <c r="O208" i="6"/>
  <c r="O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2" i="6"/>
  <c r="L14" i="4"/>
  <c r="L15" i="4"/>
  <c r="L16" i="4"/>
  <c r="L17" i="4"/>
  <c r="L13" i="4"/>
  <c r="K14" i="4"/>
  <c r="K15" i="4"/>
  <c r="K16" i="4"/>
  <c r="K17" i="4"/>
  <c r="K13" i="4"/>
  <c r="J14" i="4"/>
  <c r="J15" i="4"/>
  <c r="J16" i="4"/>
  <c r="J17" i="4"/>
  <c r="J13" i="4"/>
  <c r="I14" i="4"/>
  <c r="I15" i="4"/>
  <c r="I16" i="4"/>
  <c r="I17" i="4"/>
  <c r="I13" i="4"/>
  <c r="H14" i="4"/>
  <c r="H15" i="4"/>
  <c r="H16" i="4"/>
  <c r="H17" i="4"/>
  <c r="H13" i="4"/>
  <c r="K14" i="3"/>
  <c r="K15" i="3"/>
  <c r="K16" i="3"/>
  <c r="K17" i="3"/>
  <c r="K18" i="3"/>
  <c r="K19" i="3"/>
  <c r="K20" i="3"/>
  <c r="K21" i="3"/>
  <c r="K22" i="3"/>
  <c r="K23" i="3"/>
  <c r="K24" i="3"/>
  <c r="K25" i="3"/>
  <c r="K13" i="3"/>
  <c r="J14" i="3"/>
  <c r="J15" i="3"/>
  <c r="J16" i="3"/>
  <c r="J17" i="3"/>
  <c r="J18" i="3"/>
  <c r="J19" i="3"/>
  <c r="J20" i="3"/>
  <c r="J21" i="3"/>
  <c r="J22" i="3"/>
  <c r="J23" i="3"/>
  <c r="J24" i="3"/>
  <c r="J25" i="3"/>
  <c r="J13" i="3"/>
  <c r="I14" i="3"/>
  <c r="I15" i="3"/>
  <c r="I16" i="3"/>
  <c r="I17" i="3"/>
  <c r="I18" i="3"/>
  <c r="I19" i="3"/>
  <c r="I20" i="3"/>
  <c r="I21" i="3"/>
  <c r="I22" i="3"/>
  <c r="I23" i="3"/>
  <c r="I24" i="3"/>
  <c r="I25" i="3"/>
  <c r="I13" i="3"/>
  <c r="H14" i="3"/>
  <c r="H15" i="3"/>
  <c r="H16" i="3"/>
  <c r="H17" i="3"/>
  <c r="H18" i="3"/>
  <c r="H19" i="3"/>
  <c r="H20" i="3"/>
  <c r="H21" i="3"/>
  <c r="H22" i="3"/>
  <c r="H23" i="3"/>
  <c r="H24" i="3"/>
  <c r="H25" i="3"/>
  <c r="H13" i="3"/>
  <c r="K15" i="2"/>
  <c r="K16" i="2"/>
  <c r="K17" i="2"/>
  <c r="K18" i="2"/>
  <c r="K19" i="2"/>
  <c r="K20" i="2"/>
  <c r="K21" i="2"/>
  <c r="K14" i="2"/>
  <c r="J15" i="2"/>
  <c r="J16" i="2"/>
  <c r="J17" i="2"/>
  <c r="J18" i="2"/>
  <c r="J19" i="2"/>
  <c r="J20" i="2"/>
  <c r="J21" i="2"/>
  <c r="J14" i="2"/>
  <c r="I15" i="2"/>
  <c r="I16" i="2"/>
  <c r="I17" i="2"/>
  <c r="I18" i="2"/>
  <c r="I19" i="2"/>
  <c r="I20" i="2"/>
  <c r="I21" i="2"/>
  <c r="I14" i="2"/>
  <c r="H15" i="2"/>
  <c r="H16" i="2"/>
  <c r="H17" i="2"/>
  <c r="H18" i="2"/>
  <c r="H19" i="2"/>
  <c r="H20" i="2"/>
  <c r="H21" i="2"/>
  <c r="H14" i="2"/>
</calcChain>
</file>

<file path=xl/sharedStrings.xml><?xml version="1.0" encoding="utf-8"?>
<sst xmlns="http://schemas.openxmlformats.org/spreadsheetml/2006/main" count="569" uniqueCount="361">
  <si>
    <t xml:space="preserve">Interscambio commerciale nelle province dell'Emilia Romagna  III trimestre 2023-2024-2025  (valori in euro)   
</t>
  </si>
  <si>
    <t>2024 provvisorio</t>
  </si>
  <si>
    <t>2025 provvisorio</t>
  </si>
  <si>
    <t>Variaz % 
2025-2023</t>
  </si>
  <si>
    <t>Variaz % 
2025-2024</t>
  </si>
  <si>
    <t>Saldo comm.</t>
  </si>
  <si>
    <t>import</t>
  </si>
  <si>
    <t>export</t>
  </si>
  <si>
    <t xml:space="preserve">[ITD51] Piacenza  </t>
  </si>
  <si>
    <t xml:space="preserve">[ITD52] Parma  </t>
  </si>
  <si>
    <t xml:space="preserve">[ITD53] Reggio nell'Emilia  </t>
  </si>
  <si>
    <t xml:space="preserve">[ITD54] Modena  </t>
  </si>
  <si>
    <t xml:space="preserve">[ITD55] Bologna  </t>
  </si>
  <si>
    <t xml:space="preserve">[ITD56] Ferrara  </t>
  </si>
  <si>
    <t xml:space="preserve">[ITD57] Ravenna  </t>
  </si>
  <si>
    <t xml:space="preserve">[ITD58] ForlÃ¬-Cesena  </t>
  </si>
  <si>
    <t xml:space="preserve">[ITD59] Rimini  </t>
  </si>
  <si>
    <t xml:space="preserve">[ITD5] Emilia-Romagna  </t>
  </si>
  <si>
    <t>Elaborazioni Ufficio Studi e Statistica della Camera di commercio dell'Emilia su dati Istat</t>
  </si>
  <si>
    <t>MERCE</t>
  </si>
  <si>
    <t>Var. % 2025-2023</t>
  </si>
  <si>
    <t>Var. % 2025-2024</t>
  </si>
  <si>
    <t>Interscambio commerciale della provincia di Reggio Emilia per merce III trimestre 2023, 2024, 2025 (valori in euro)</t>
  </si>
  <si>
    <t xml:space="preserve">[A] [A] PRODOTTI DELL'AGRICOLTURA, DELLA SILVICOLTURA E DELLA PESCA  </t>
  </si>
  <si>
    <t xml:space="preserve">[B] [B] PRODOTTI DELL'ESTRAZIONE DI MINERALI DA CAVE E MINIERE  </t>
  </si>
  <si>
    <t xml:space="preserve">[C] [C] PRODOTTI DELLE ATTIVITÀ MANIFATTURIERE  </t>
  </si>
  <si>
    <t xml:space="preserve">[E] [E] PRODOTTI DELLE ATTIVITÀ  DI TRATTAMENTO DEI RIFIUTI E RISANAMENTO  </t>
  </si>
  <si>
    <t xml:space="preserve">[J] [J] PRODOTTI DELLE ATTIVITÀ DEI SERVIZI DI INFORMAZIONE E COMUNICAZIONE  </t>
  </si>
  <si>
    <t xml:space="preserve">[M] [M] PRODOTTI DELLE ATTIVITÀ PROFESSIONALI, SCIENTIFICHE E TECNICHE  </t>
  </si>
  <si>
    <t xml:space="preserve">[R] [R] PRODOTTI DELLE ATTIVITÀ ARTISTICHE, SPORTIVE, DI INTRATTENIMENTO E DIVERTIMENTO  </t>
  </si>
  <si>
    <t xml:space="preserve">[V] [V] MERCI DICHIARATE COME PROVVISTE DI BORDO, MERCI NAZIONALI DI RITORNO E RESPINTE, MERCI VARIE  </t>
  </si>
  <si>
    <t>Interscambio commerciale della provincia di Reggio Emilia di prodotti manifatturieri III trimestre 2023, 2024, 2025 (valori in euro)</t>
  </si>
  <si>
    <t xml:space="preserve">[CA] [CA] Prodotti alimentari, bevande e tabacco  </t>
  </si>
  <si>
    <t xml:space="preserve">[CB] [CB] Prodotti tessili, abbigliamento, pelli e accessori  </t>
  </si>
  <si>
    <t xml:space="preserve">[CC] [CC] Legno e prodotti in legno; carta e stampa  </t>
  </si>
  <si>
    <t xml:space="preserve">[CD] [CD] Coke e prodotti petroliferi raffinati  </t>
  </si>
  <si>
    <t xml:space="preserve">[CE] [CE] Sostanze e prodotti chimici  </t>
  </si>
  <si>
    <t xml:space="preserve">[CF] [CF] Articoli farmaceutici, chimico-medicinali e botanici  </t>
  </si>
  <si>
    <t xml:space="preserve">[CG] [CG] Articoli in gomma e materie plastiche, altri prodotti della lavorazione di minerali non metalliferi  </t>
  </si>
  <si>
    <t xml:space="preserve">[CH] [CH] Metalli di base e prodotti in metallo, esclusi macchine e impianti  </t>
  </si>
  <si>
    <t xml:space="preserve">[CI] [CI] Computer, apparecchi elettronici e ottici  </t>
  </si>
  <si>
    <t xml:space="preserve">[CJ] [CJ] Apparecchi elettrici  </t>
  </si>
  <si>
    <t xml:space="preserve">[CK] [CK] Macchinari e apparecchi n.c.a.  </t>
  </si>
  <si>
    <t xml:space="preserve">[CL] [CL] Mezzi di trasporto  </t>
  </si>
  <si>
    <t xml:space="preserve">[CM] [CM] Prodotti delle altre attività manifatturiere  </t>
  </si>
  <si>
    <t>Interscambio commerciale per continente della provincia di Reggio Emilia III trimestre 2023, 2024, 2025 (valori in euro)</t>
  </si>
  <si>
    <t>CONTINENTE</t>
  </si>
  <si>
    <t>Quota % su totale export 2025</t>
  </si>
  <si>
    <t xml:space="preserve">[EUR] Europa  </t>
  </si>
  <si>
    <t xml:space="preserve">[AFR] Africa  </t>
  </si>
  <si>
    <t xml:space="preserve">[AME] America  </t>
  </si>
  <si>
    <t xml:space="preserve">[ASI] Asia  </t>
  </si>
  <si>
    <t xml:space="preserve">[OCE_OCE_OTH] Oceania ed altri territori  </t>
  </si>
  <si>
    <t>Classifica import-export province italiane III trimestre 2024, 2025 (valori in euro)</t>
  </si>
  <si>
    <t>TERRITORIO</t>
  </si>
  <si>
    <t xml:space="preserve">[ITC45] Milano  </t>
  </si>
  <si>
    <t xml:space="preserve">[ITE14] Firenze  </t>
  </si>
  <si>
    <t xml:space="preserve">[ITC11] Torino  </t>
  </si>
  <si>
    <t xml:space="preserve">[ITD32] Vicenza  </t>
  </si>
  <si>
    <t xml:space="preserve">[ITC46] Bergamo  </t>
  </si>
  <si>
    <t xml:space="preserve">[ITC47] Brescia  </t>
  </si>
  <si>
    <t xml:space="preserve">[ITE18] Arezzo  </t>
  </si>
  <si>
    <t xml:space="preserve">[ITD34] Treviso  </t>
  </si>
  <si>
    <t xml:space="preserve">[IT108] Monza e della Brianza  </t>
  </si>
  <si>
    <t xml:space="preserve">[ITD31] Verona  </t>
  </si>
  <si>
    <t xml:space="preserve">[ITE43] Roma  </t>
  </si>
  <si>
    <t xml:space="preserve">[ITF33] Napoli  </t>
  </si>
  <si>
    <t xml:space="preserve">[ITD36] Padova  </t>
  </si>
  <si>
    <t xml:space="preserve">[ITC41] Varese  </t>
  </si>
  <si>
    <t xml:space="preserve">[ITC16] Cuneo  </t>
  </si>
  <si>
    <t xml:space="preserve">[ITE44] Latina  </t>
  </si>
  <si>
    <t xml:space="preserve">[ITE45] Frosinone  </t>
  </si>
  <si>
    <t xml:space="preserve">[ITC4B] Mantova  </t>
  </si>
  <si>
    <t xml:space="preserve">[ITC18] Alessandria  </t>
  </si>
  <si>
    <t xml:space="preserve">[ITD10] Bolzano / Bozen  </t>
  </si>
  <si>
    <t xml:space="preserve">[ITD42] Udine  </t>
  </si>
  <si>
    <t xml:space="preserve">[ITC15] Novara  </t>
  </si>
  <si>
    <t xml:space="preserve">[ITC49] Lodi  </t>
  </si>
  <si>
    <t xml:space="preserve">[ITD44] Trieste  </t>
  </si>
  <si>
    <t xml:space="preserve">[ITG19] Siracusa  </t>
  </si>
  <si>
    <t xml:space="preserve">[ITC42] Como  </t>
  </si>
  <si>
    <t xml:space="preserve">[ITC43] Lecco  </t>
  </si>
  <si>
    <t xml:space="preserve">[ITD35] Venezia  </t>
  </si>
  <si>
    <t xml:space="preserve">[ITC4A] Cremona  </t>
  </si>
  <si>
    <t xml:space="preserve">[ITE12] Lucca  </t>
  </si>
  <si>
    <t xml:space="preserve">[ITG27] Cagliari  </t>
  </si>
  <si>
    <t xml:space="preserve">[ITC48] Pavia  </t>
  </si>
  <si>
    <t xml:space="preserve">[ITD41] Pordenone  </t>
  </si>
  <si>
    <t xml:space="preserve">[ITF14] Chieti  </t>
  </si>
  <si>
    <t xml:space="preserve">[ITD33] Belluno  </t>
  </si>
  <si>
    <t xml:space="preserve">[ITD20] Trento  </t>
  </si>
  <si>
    <t xml:space="preserve">[ITC33] Genova  </t>
  </si>
  <si>
    <t xml:space="preserve">[ITF42] Bari  </t>
  </si>
  <si>
    <t xml:space="preserve">[ITE32] Ancona  </t>
  </si>
  <si>
    <t xml:space="preserve">[ITE19] Siena  </t>
  </si>
  <si>
    <t xml:space="preserve">[ITE21] Perugia  </t>
  </si>
  <si>
    <t xml:space="preserve">[ITF35] Salerno  </t>
  </si>
  <si>
    <t xml:space="preserve">[ITC12] Vercelli  </t>
  </si>
  <si>
    <t xml:space="preserve">[ITC17] Asti  </t>
  </si>
  <si>
    <t xml:space="preserve">[ITE17] Pisa  </t>
  </si>
  <si>
    <t xml:space="preserve">[ITE31] Pesaro e Urbino  </t>
  </si>
  <si>
    <t xml:space="preserve">[ITE15] Prato  </t>
  </si>
  <si>
    <t xml:space="preserve">[ITF11] L'Aquila  </t>
  </si>
  <si>
    <t xml:space="preserve">[ITE11] Massa-Carrara  </t>
  </si>
  <si>
    <t xml:space="preserve">[ITD43] Gorizia  </t>
  </si>
  <si>
    <t xml:space="preserve">[ITE34] Ascoli Piceno  </t>
  </si>
  <si>
    <t xml:space="preserve">[ITF34] Avellino  </t>
  </si>
  <si>
    <t xml:space="preserve">[ITE33] Macerata  </t>
  </si>
  <si>
    <t xml:space="preserve">[ITC32] Savona  </t>
  </si>
  <si>
    <t xml:space="preserve">[ITF31] Caserta  </t>
  </si>
  <si>
    <t xml:space="preserve">[ITG17] Catania  </t>
  </si>
  <si>
    <t xml:space="preserve">[ITF12] Teramo  </t>
  </si>
  <si>
    <t xml:space="preserve">[ITE13] Pistoia  </t>
  </si>
  <si>
    <t xml:space="preserve">[ITC13] Biella  </t>
  </si>
  <si>
    <t xml:space="preserve">[ITD37] Rovigo  </t>
  </si>
  <si>
    <t xml:space="preserve">[ITE16] Livorno  </t>
  </si>
  <si>
    <t xml:space="preserve">[ITE22] Terni  </t>
  </si>
  <si>
    <t xml:space="preserve">[ITC34] La Spezia  </t>
  </si>
  <si>
    <t xml:space="preserve">[ITG13] Messina  </t>
  </si>
  <si>
    <t xml:space="preserve">[ITF43] Taranto  </t>
  </si>
  <si>
    <t xml:space="preserve">[ITC44] Sondrio  </t>
  </si>
  <si>
    <t xml:space="preserve">[IT109] Fermo  </t>
  </si>
  <si>
    <t xml:space="preserve">[ITF22] Campobasso  </t>
  </si>
  <si>
    <t xml:space="preserve">[ITG11] Trapani  </t>
  </si>
  <si>
    <t xml:space="preserve">[ITG12] Palermo  </t>
  </si>
  <si>
    <t xml:space="preserve">[ITF45] Lecce  </t>
  </si>
  <si>
    <t xml:space="preserve">[ITF51] Potenza  </t>
  </si>
  <si>
    <t xml:space="preserve">[ITF41] Foggia  </t>
  </si>
  <si>
    <t xml:space="preserve">[ITE42] Rieti  </t>
  </si>
  <si>
    <t xml:space="preserve">[ITF44] Brindisi  </t>
  </si>
  <si>
    <t xml:space="preserve">[ITC20] Valle d'Aosta / VallÃ©e d'Aoste  </t>
  </si>
  <si>
    <t xml:space="preserve">[ITC14] Verbano-Cusio-Ossola  </t>
  </si>
  <si>
    <t xml:space="preserve">[IT110] Barletta-Andria-Trani  </t>
  </si>
  <si>
    <t xml:space="preserve">[ITC31] Imperia  </t>
  </si>
  <si>
    <t xml:space="preserve">[ITF13] Pescara  </t>
  </si>
  <si>
    <t xml:space="preserve">[ITE41] Viterbo  </t>
  </si>
  <si>
    <t xml:space="preserve">[ITG18] Ragusa  </t>
  </si>
  <si>
    <t xml:space="preserve">[ITF65] Reggio di Calabria  </t>
  </si>
  <si>
    <t xml:space="preserve">[ITF52] Matera  </t>
  </si>
  <si>
    <t xml:space="preserve">[ITE1A] Grosseto  </t>
  </si>
  <si>
    <t xml:space="preserve">[ITF32] Benevento  </t>
  </si>
  <si>
    <t xml:space="preserve">[ITG26] Nuoro  </t>
  </si>
  <si>
    <t xml:space="preserve">[ITG25] Sassari  </t>
  </si>
  <si>
    <t xml:space="preserve">[ITG14] Agrigento  </t>
  </si>
  <si>
    <t xml:space="preserve">[IT111] Sud Sardegna  </t>
  </si>
  <si>
    <t xml:space="preserve">[ITG15] Caltanissetta  </t>
  </si>
  <si>
    <t xml:space="preserve">[ITF63] Catanzaro  </t>
  </si>
  <si>
    <t xml:space="preserve">[ITF61] Cosenza  </t>
  </si>
  <si>
    <t xml:space="preserve">[ITF21] Isernia  </t>
  </si>
  <si>
    <t xml:space="preserve">[ITF64] Vibo Valentia  </t>
  </si>
  <si>
    <t xml:space="preserve">[ITG28] Oristano  </t>
  </si>
  <si>
    <t xml:space="preserve">[ITG16] Enna  </t>
  </si>
  <si>
    <t xml:space="preserve">[ITF62] Crotone  </t>
  </si>
  <si>
    <t>Paesi</t>
  </si>
  <si>
    <t>Import 2024</t>
  </si>
  <si>
    <t>Import 2025</t>
  </si>
  <si>
    <t>Var. % 2025/2024</t>
  </si>
  <si>
    <t>Incidenza su totale import</t>
  </si>
  <si>
    <t>Export 2024</t>
  </si>
  <si>
    <t>Export 2025</t>
  </si>
  <si>
    <t>Incidenza su totale Export</t>
  </si>
  <si>
    <t>Import  per paese e provincia di Reggio Emilia III trimestre 2024, 2025 (valori in euro)</t>
  </si>
  <si>
    <t>Export  per paese e provincia di Reggio Emilia III trimestre 2024, 2025 (valori in euro)</t>
  </si>
  <si>
    <t xml:space="preserve">[DE] Germania  </t>
  </si>
  <si>
    <t xml:space="preserve">[CN] Cina  </t>
  </si>
  <si>
    <t xml:space="preserve">[FR] Francia  </t>
  </si>
  <si>
    <t xml:space="preserve">[BE] Belgio  </t>
  </si>
  <si>
    <t xml:space="preserve">[ES] Spagna  </t>
  </si>
  <si>
    <t xml:space="preserve">[NL] Paesi Bassi  </t>
  </si>
  <si>
    <t xml:space="preserve">[IN] India  </t>
  </si>
  <si>
    <t xml:space="preserve">[TR] Turchia  </t>
  </si>
  <si>
    <t xml:space="preserve">[AT] Austria  </t>
  </si>
  <si>
    <t xml:space="preserve">[PL] Polonia  </t>
  </si>
  <si>
    <t xml:space="preserve">[RO] Romania  </t>
  </si>
  <si>
    <t xml:space="preserve">[VN] Vietnam  </t>
  </si>
  <si>
    <t xml:space="preserve">[HU] Ungheria  </t>
  </si>
  <si>
    <t xml:space="preserve">[SE] Svezia  </t>
  </si>
  <si>
    <t xml:space="preserve">[KH] Cambogia (Kampucea)  </t>
  </si>
  <si>
    <t xml:space="preserve">[CZ] Ceca, Repubblica  </t>
  </si>
  <si>
    <t xml:space="preserve">[TN] Tunisia  </t>
  </si>
  <si>
    <t xml:space="preserve">[US] Stati Uniti d'America  </t>
  </si>
  <si>
    <t xml:space="preserve">[FI] Finlandia  </t>
  </si>
  <si>
    <t xml:space="preserve">[ID] Indonesia  </t>
  </si>
  <si>
    <t xml:space="preserve">[SI] Slovenia  </t>
  </si>
  <si>
    <t xml:space="preserve">[AL] Albania  </t>
  </si>
  <si>
    <t xml:space="preserve">[MA] Marocco  </t>
  </si>
  <si>
    <t xml:space="preserve">[BR] Brasile  </t>
  </si>
  <si>
    <t xml:space="preserve">[PT] Portogallo  </t>
  </si>
  <si>
    <t xml:space="preserve">[EG] Egitto  </t>
  </si>
  <si>
    <t xml:space="preserve">[TW] Taiwan  </t>
  </si>
  <si>
    <t xml:space="preserve">[GB] Regno Unito  </t>
  </si>
  <si>
    <t xml:space="preserve">[PK] Pakistan  </t>
  </si>
  <si>
    <t xml:space="preserve">[SK] Slovacchia  </t>
  </si>
  <si>
    <t xml:space="preserve">[IE] Irlanda  </t>
  </si>
  <si>
    <t xml:space="preserve">[BG] Bulgaria  </t>
  </si>
  <si>
    <t xml:space="preserve">[HR] Croazia  </t>
  </si>
  <si>
    <t xml:space="preserve">[SA] Arabia Saudita  </t>
  </si>
  <si>
    <t xml:space="preserve">[DK] Danimarca  </t>
  </si>
  <si>
    <t xml:space="preserve">[CH] Svizzera  </t>
  </si>
  <si>
    <t xml:space="preserve">[BD] Bangladesh  </t>
  </si>
  <si>
    <t xml:space="preserve">[AR] Argentina  </t>
  </si>
  <si>
    <t xml:space="preserve">[PH] Filippine  </t>
  </si>
  <si>
    <t xml:space="preserve">[GR] Grecia  </t>
  </si>
  <si>
    <t xml:space="preserve">[JP] Giappone  </t>
  </si>
  <si>
    <t xml:space="preserve">[BA] Bosnia-Erzegovina  </t>
  </si>
  <si>
    <t xml:space="preserve">[KR] Corea del Sud  </t>
  </si>
  <si>
    <t xml:space="preserve">[RU] Federazione russa  </t>
  </si>
  <si>
    <t xml:space="preserve">[KY] Cayman, Isole  </t>
  </si>
  <si>
    <t xml:space="preserve">[ZA] Sudafrica  </t>
  </si>
  <si>
    <t xml:space="preserve">[UY] Uruguay  </t>
  </si>
  <si>
    <t xml:space="preserve">[TH] Tailandia  </t>
  </si>
  <si>
    <t xml:space="preserve">[MO] Macao  </t>
  </si>
  <si>
    <t xml:space="preserve">[LT] Lituania  </t>
  </si>
  <si>
    <t xml:space="preserve">[SD] Sudan  </t>
  </si>
  <si>
    <t xml:space="preserve">[LU] Lussemburgo  </t>
  </si>
  <si>
    <t xml:space="preserve">[MK] Macedonia, Ex rep.iugoslava di  </t>
  </si>
  <si>
    <t xml:space="preserve">[CA] Canada  </t>
  </si>
  <si>
    <t xml:space="preserve">[MX] Messico  </t>
  </si>
  <si>
    <t xml:space="preserve">[EE] Estonia  </t>
  </si>
  <si>
    <t xml:space="preserve">[XS] Serbia  </t>
  </si>
  <si>
    <t xml:space="preserve">[MY] Malaysia  </t>
  </si>
  <si>
    <t xml:space="preserve">[EC] Ecuador  </t>
  </si>
  <si>
    <t xml:space="preserve">[LV] Lettonia  </t>
  </si>
  <si>
    <t xml:space="preserve">[MM] Myanmar (ex Birmania)  </t>
  </si>
  <si>
    <t xml:space="preserve">[MD] Moldova, Repubblica di  </t>
  </si>
  <si>
    <t xml:space="preserve">[CL] Cile  </t>
  </si>
  <si>
    <t xml:space="preserve">[NZ] Nuova Zelanda  </t>
  </si>
  <si>
    <t xml:space="preserve">[LK] Sri Lanka  </t>
  </si>
  <si>
    <t xml:space="preserve">[IL] Israele  </t>
  </si>
  <si>
    <t xml:space="preserve">[GT] Guatemala  </t>
  </si>
  <si>
    <t xml:space="preserve">[AE] Emirati arabi uniti  </t>
  </si>
  <si>
    <t xml:space="preserve">[DZ] Algeria  </t>
  </si>
  <si>
    <t xml:space="preserve">[CI] Costa d'Avorio  </t>
  </si>
  <si>
    <t xml:space="preserve">[UA] Ucraina  </t>
  </si>
  <si>
    <t xml:space="preserve">[PE] Peru'  </t>
  </si>
  <si>
    <t xml:space="preserve">[NO] Norvegia  </t>
  </si>
  <si>
    <t xml:space="preserve">[HN] Honduras  </t>
  </si>
  <si>
    <t xml:space="preserve">[IR] Iran,Rep.islamica dell'  </t>
  </si>
  <si>
    <t xml:space="preserve">[GA] Gabon  </t>
  </si>
  <si>
    <t xml:space="preserve">[MT] Malta  </t>
  </si>
  <si>
    <t xml:space="preserve">[GH] Gana  </t>
  </si>
  <si>
    <t xml:space="preserve">[HK] Hong Kong  </t>
  </si>
  <si>
    <t xml:space="preserve">[JO] Giordania  </t>
  </si>
  <si>
    <t xml:space="preserve">[AU] Australia  </t>
  </si>
  <si>
    <t xml:space="preserve">[KE] Kenya  </t>
  </si>
  <si>
    <t xml:space="preserve">[UG] Uganda  </t>
  </si>
  <si>
    <t xml:space="preserve">[ZW] Zimbabwe  </t>
  </si>
  <si>
    <t xml:space="preserve">[GE] Georgia  </t>
  </si>
  <si>
    <t xml:space="preserve">[XK] Kosovo  </t>
  </si>
  <si>
    <t xml:space="preserve">[SN] Senegal  </t>
  </si>
  <si>
    <t xml:space="preserve">[NG] Nigeria  </t>
  </si>
  <si>
    <t xml:space="preserve">[CY] Cipro  </t>
  </si>
  <si>
    <t xml:space="preserve">[LY] Libia  </t>
  </si>
  <si>
    <t xml:space="preserve">[TG] Togo  </t>
  </si>
  <si>
    <t xml:space="preserve">[MG] Madagascar  </t>
  </si>
  <si>
    <t xml:space="preserve">[CO] Colombia  </t>
  </si>
  <si>
    <t xml:space="preserve">[AZ] Azerbaigian  </t>
  </si>
  <si>
    <t xml:space="preserve">[UZ] Uzbekistan  </t>
  </si>
  <si>
    <t xml:space="preserve">[CG] Congo (Repubblica popolare)  </t>
  </si>
  <si>
    <t xml:space="preserve">[CM] Camerun  </t>
  </si>
  <si>
    <t xml:space="preserve">[BY] Bielorussia  </t>
  </si>
  <si>
    <t xml:space="preserve">[VG] Vergini britanniche,Isole  </t>
  </si>
  <si>
    <t xml:space="preserve">[AD] Andorra  </t>
  </si>
  <si>
    <t xml:space="preserve">[ET] Etiopia  </t>
  </si>
  <si>
    <t xml:space="preserve">[TZ] Tanzania, Rep. unita di  </t>
  </si>
  <si>
    <t xml:space="preserve">[SG] Singapore  </t>
  </si>
  <si>
    <t xml:space="preserve">[CR] Costarica  </t>
  </si>
  <si>
    <t xml:space="preserve">[ME] Montenegro  </t>
  </si>
  <si>
    <t xml:space="preserve">[NP] Nepal  </t>
  </si>
  <si>
    <t xml:space="preserve">[NA] Namibia  </t>
  </si>
  <si>
    <t xml:space="preserve">[KG] Kirghizistan  </t>
  </si>
  <si>
    <t xml:space="preserve">[NC] Nuova Caledonia e dipendenze  </t>
  </si>
  <si>
    <t xml:space="preserve">[PY] Paraguay  </t>
  </si>
  <si>
    <t xml:space="preserve">[LI] Liechtenstein  </t>
  </si>
  <si>
    <t xml:space="preserve">[IS] Islanda  </t>
  </si>
  <si>
    <t xml:space="preserve">[LB] Libano  </t>
  </si>
  <si>
    <t xml:space="preserve">[KW] Kuwait  </t>
  </si>
  <si>
    <t xml:space="preserve">[QA] Qatar  </t>
  </si>
  <si>
    <t xml:space="preserve">[BH] Bahrein  </t>
  </si>
  <si>
    <t xml:space="preserve">[OM] Oman  </t>
  </si>
  <si>
    <t xml:space="preserve">[SC] Seychelles e dipendenze  </t>
  </si>
  <si>
    <t xml:space="preserve">[KZ] Kazakistan  </t>
  </si>
  <si>
    <t xml:space="preserve">[AM] Armenia  </t>
  </si>
  <si>
    <t xml:space="preserve">[DO] Dominicana, Repubblica  </t>
  </si>
  <si>
    <t xml:space="preserve">[AF] Afghanistan  </t>
  </si>
  <si>
    <t xml:space="preserve">[BB] Barbados  </t>
  </si>
  <si>
    <t xml:space="preserve">[BN] Brunei  </t>
  </si>
  <si>
    <t xml:space="preserve">[BI] Burundi  </t>
  </si>
  <si>
    <t xml:space="preserve">[SV] El Salvador  </t>
  </si>
  <si>
    <t xml:space="preserve">[ER] Eritrea  </t>
  </si>
  <si>
    <t xml:space="preserve">[GN] Guinea  </t>
  </si>
  <si>
    <t xml:space="preserve">[IQ] Irak  </t>
  </si>
  <si>
    <t xml:space="preserve">[MU] Maurizio  </t>
  </si>
  <si>
    <t xml:space="preserve">[PA] Panama  </t>
  </si>
  <si>
    <t xml:space="preserve">[PF] Polinesia francese  </t>
  </si>
  <si>
    <t xml:space="preserve">[WS] Samoa  </t>
  </si>
  <si>
    <t xml:space="preserve">[TM] Turkmenistan  </t>
  </si>
  <si>
    <t xml:space="preserve">[VE] Venezuela  </t>
  </si>
  <si>
    <t xml:space="preserve">[MN] Mongolia  </t>
  </si>
  <si>
    <t xml:space="preserve">[CU] Cuba  </t>
  </si>
  <si>
    <t xml:space="preserve">[BF] Burkina Faso  </t>
  </si>
  <si>
    <t xml:space="preserve">[NI] Nicaragua  </t>
  </si>
  <si>
    <t xml:space="preserve">[TJ] Tagikistan  </t>
  </si>
  <si>
    <t xml:space="preserve">[AO] Angola  </t>
  </si>
  <si>
    <t xml:space="preserve">[SY] Siria  </t>
  </si>
  <si>
    <t xml:space="preserve">[GY] Guyana  </t>
  </si>
  <si>
    <t xml:space="preserve">[TT] Trinidad e Tobago  </t>
  </si>
  <si>
    <t xml:space="preserve">[BS] Bahamas  </t>
  </si>
  <si>
    <t xml:space="preserve">[BO] Bolivia  </t>
  </si>
  <si>
    <t xml:space="preserve">[YE] Yemen  </t>
  </si>
  <si>
    <t xml:space="preserve">[MR] Mauritania  </t>
  </si>
  <si>
    <t xml:space="preserve">[PS] Territ. palestinese occupato  </t>
  </si>
  <si>
    <t xml:space="preserve">[SR] Suriname  </t>
  </si>
  <si>
    <t xml:space="preserve">[TC] Turks e Caicos,Isole  </t>
  </si>
  <si>
    <t xml:space="preserve">[MZ] Mozambico  </t>
  </si>
  <si>
    <t xml:space="preserve">[BM] Bermude  </t>
  </si>
  <si>
    <t xml:space="preserve">[JM] Giamaica  </t>
  </si>
  <si>
    <t xml:space="preserve">[ZM] Zambia  </t>
  </si>
  <si>
    <t xml:space="preserve">[BJ] Benin  </t>
  </si>
  <si>
    <t xml:space="preserve">[SL] Sierra Leone  </t>
  </si>
  <si>
    <t xml:space="preserve">[BZ] Belize  </t>
  </si>
  <si>
    <t xml:space="preserve">[MV] Maldive  </t>
  </si>
  <si>
    <t xml:space="preserve">[AW] Aruba  </t>
  </si>
  <si>
    <t xml:space="preserve">[DJ] Gibuti  </t>
  </si>
  <si>
    <t xml:space="preserve">[ML] Mali  </t>
  </si>
  <si>
    <t xml:space="preserve">[LA] Laos  </t>
  </si>
  <si>
    <t xml:space="preserve">[CV] Capo Verde  </t>
  </si>
  <si>
    <t xml:space="preserve">[GI] Gibilterra  </t>
  </si>
  <si>
    <t xml:space="preserve">[CD] Congo, Rep. democratica del  </t>
  </si>
  <si>
    <t xml:space="preserve">[FO] Isole Faroe  </t>
  </si>
  <si>
    <t xml:space="preserve">[VI] Vergini americane,Isole  </t>
  </si>
  <si>
    <t xml:space="preserve">[LR] Liberia  </t>
  </si>
  <si>
    <t xml:space="preserve">[RW] Ruanda  </t>
  </si>
  <si>
    <t xml:space="preserve">[NE] Niger  </t>
  </si>
  <si>
    <t xml:space="preserve">[LC] Santa Lucia  </t>
  </si>
  <si>
    <t xml:space="preserve">[HT] Haiti  </t>
  </si>
  <si>
    <t xml:space="preserve">[GM] Gambia  </t>
  </si>
  <si>
    <t xml:space="preserve">[BW] Botswana  </t>
  </si>
  <si>
    <t xml:space="preserve">[GQ] Guinea equatoriale  </t>
  </si>
  <si>
    <t xml:space="preserve">[GD] Grenada  </t>
  </si>
  <si>
    <t xml:space="preserve">[VC] San Vincenzo  </t>
  </si>
  <si>
    <t xml:space="preserve">[XC] Ceuta e Melilla  </t>
  </si>
  <si>
    <t xml:space="preserve">[FJ] Figi  </t>
  </si>
  <si>
    <t xml:space="preserve">[AG] Antigua e Barbuda  </t>
  </si>
  <si>
    <t xml:space="preserve">[ST] Sao Tome' e Principe  </t>
  </si>
  <si>
    <t xml:space="preserve">[GU] Guam  </t>
  </si>
  <si>
    <t xml:space="preserve">[VA] Citta del Vaticano  </t>
  </si>
  <si>
    <t xml:space="preserve">[PG] Papua Nuova Guinea  </t>
  </si>
  <si>
    <t xml:space="preserve">[XL] Melilla  </t>
  </si>
  <si>
    <t xml:space="preserve">[KN] San Cristoforo(St.Kitts)-Nevis  </t>
  </si>
  <si>
    <t xml:space="preserve">[MW] Malawi  </t>
  </si>
  <si>
    <t xml:space="preserve">[AI] Anguilla  </t>
  </si>
  <si>
    <t xml:space="preserve">[BQ] Bonaire, Sint Eustatius e Saba  </t>
  </si>
  <si>
    <t xml:space="preserve">[TD] Ciad  </t>
  </si>
  <si>
    <t xml:space="preserve">[CW] CuraÃ§ao  </t>
  </si>
  <si>
    <t xml:space="preserve">[GL] Groenlandia  </t>
  </si>
  <si>
    <t xml:space="preserve">[MP] Marianne sett.li, Isole  </t>
  </si>
  <si>
    <t xml:space="preserve">[BL] Saint-Barthelemy  </t>
  </si>
  <si>
    <t xml:space="preserve">[SX] Sint Maarten  </t>
  </si>
  <si>
    <t xml:space="preserve">[SO] Somalia  </t>
  </si>
  <si>
    <t xml:space="preserve">[VU] Vanuatu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</si>
</sst>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[Red]\-#,##0\ "/>
    <numFmt numFmtId="165" formatCode="0.0_ ;[Red]\-0.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7.5"/>
      <color theme="1"/>
      <name val="Verdana"/>
      <family val="2"/>
    </font>
    <font>
      <sz val="10"/>
      <name val="Arial"/>
      <family val="2"/>
    </font>
    <font>
      <b/>
      <sz val="10"/>
      <name val="Verdana"/>
      <family val="2"/>
    </font>
    <font>
      <b/>
      <sz val="7.5"/>
      <name val="Verdana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indexed="55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0" fillId="0" borderId="0"/>
    <xf numFmtId="0" fontId="20" fillId="0" borderId="0"/>
    <xf numFmtId="0" fontId="1" fillId="0" borderId="0"/>
    <xf numFmtId="0" fontId="1" fillId="8" borderId="8" applyNumberFormat="0" applyFont="0" applyAlignment="0" applyProtection="0"/>
    <xf numFmtId="9" fontId="20" fillId="0" borderId="0" applyFill="0" applyBorder="0" applyAlignment="0" applyProtection="0"/>
  </cellStyleXfs>
  <cellXfs count="63">
    <xf numFmtId="0" fontId="0" fillId="0" borderId="0" xfId="0"/>
    <xf numFmtId="0" fontId="19" fillId="0" borderId="10" xfId="0" applyFont="1" applyBorder="1" applyAlignment="1">
      <alignment horizontal="center" vertical="center" wrapText="1"/>
    </xf>
    <xf numFmtId="0" fontId="18" fillId="34" borderId="0" xfId="42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21" fillId="0" borderId="0" xfId="44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2" fillId="35" borderId="10" xfId="43" applyFont="1" applyFill="1" applyBorder="1" applyAlignment="1">
      <alignment horizontal="center" vertical="center" wrapText="1"/>
    </xf>
    <xf numFmtId="0" fontId="18" fillId="0" borderId="10" xfId="42" applyBorder="1" applyAlignment="1">
      <alignment horizontal="right"/>
    </xf>
    <xf numFmtId="0" fontId="0" fillId="0" borderId="0" xfId="0"/>
    <xf numFmtId="0" fontId="18" fillId="33" borderId="10" xfId="42" applyFill="1" applyBorder="1" applyAlignment="1">
      <alignment horizontal="left" vertical="top" wrapText="1"/>
    </xf>
    <xf numFmtId="3" fontId="18" fillId="0" borderId="10" xfId="42" applyNumberFormat="1" applyBorder="1"/>
    <xf numFmtId="0" fontId="19" fillId="0" borderId="10" xfId="0" applyFont="1" applyBorder="1" applyAlignment="1">
      <alignment horizontal="right" vertical="center" wrapText="1"/>
    </xf>
    <xf numFmtId="0" fontId="22" fillId="0" borderId="10" xfId="43" applyFont="1" applyFill="1" applyBorder="1" applyAlignment="1">
      <alignment horizontal="center" vertical="center"/>
    </xf>
    <xf numFmtId="0" fontId="0" fillId="0" borderId="10" xfId="0" applyBorder="1"/>
    <xf numFmtId="165" fontId="0" fillId="0" borderId="10" xfId="0" applyNumberFormat="1" applyBorder="1"/>
    <xf numFmtId="164" fontId="0" fillId="0" borderId="10" xfId="0" applyNumberFormat="1" applyBorder="1"/>
    <xf numFmtId="0" fontId="0" fillId="0" borderId="0" xfId="0" applyBorder="1"/>
    <xf numFmtId="0" fontId="18" fillId="33" borderId="10" xfId="42" applyFill="1" applyBorder="1" applyAlignment="1">
      <alignment horizontal="left" vertical="top" wrapText="1"/>
    </xf>
    <xf numFmtId="0" fontId="0" fillId="0" borderId="0" xfId="0"/>
    <xf numFmtId="3" fontId="18" fillId="0" borderId="10" xfId="42" applyNumberFormat="1" applyBorder="1"/>
    <xf numFmtId="0" fontId="0" fillId="0" borderId="10" xfId="0" applyBorder="1"/>
    <xf numFmtId="165" fontId="0" fillId="0" borderId="10" xfId="0" applyNumberFormat="1" applyBorder="1"/>
    <xf numFmtId="3" fontId="18" fillId="0" borderId="10" xfId="42" applyNumberFormat="1" applyBorder="1" applyAlignment="1">
      <alignment horizontal="right"/>
    </xf>
    <xf numFmtId="0" fontId="0" fillId="0" borderId="10" xfId="0" applyBorder="1" applyAlignment="1">
      <alignment horizontal="center" vertical="center"/>
    </xf>
    <xf numFmtId="0" fontId="18" fillId="33" borderId="10" xfId="42" applyFill="1" applyBorder="1" applyAlignment="1">
      <alignment horizontal="left" vertical="top" wrapText="1"/>
    </xf>
    <xf numFmtId="0" fontId="21" fillId="0" borderId="0" xfId="44" applyFont="1" applyAlignment="1">
      <alignment horizontal="center" vertical="center"/>
    </xf>
    <xf numFmtId="3" fontId="18" fillId="0" borderId="10" xfId="42" applyNumberFormat="1" applyBorder="1"/>
    <xf numFmtId="0" fontId="0" fillId="0" borderId="10" xfId="0" applyBorder="1"/>
    <xf numFmtId="165" fontId="0" fillId="0" borderId="10" xfId="0" applyNumberFormat="1" applyBorder="1"/>
    <xf numFmtId="3" fontId="18" fillId="0" borderId="10" xfId="42" applyNumberFormat="1" applyBorder="1" applyAlignment="1">
      <alignment horizontal="right"/>
    </xf>
    <xf numFmtId="0" fontId="0" fillId="0" borderId="10" xfId="0" applyBorder="1" applyAlignment="1">
      <alignment horizontal="center" vertical="center" wrapText="1"/>
    </xf>
    <xf numFmtId="0" fontId="18" fillId="33" borderId="10" xfId="42" applyFill="1" applyBorder="1" applyAlignment="1">
      <alignment horizontal="left" vertical="top" wrapText="1"/>
    </xf>
    <xf numFmtId="3" fontId="18" fillId="0" borderId="10" xfId="42" applyNumberFormat="1" applyBorder="1"/>
    <xf numFmtId="0" fontId="0" fillId="0" borderId="10" xfId="0" applyBorder="1"/>
    <xf numFmtId="165" fontId="0" fillId="0" borderId="10" xfId="0" applyNumberFormat="1" applyBorder="1"/>
    <xf numFmtId="0" fontId="17" fillId="34" borderId="0" xfId="0" applyFont="1" applyFill="1"/>
    <xf numFmtId="3" fontId="18" fillId="0" borderId="10" xfId="42" applyNumberFormat="1" applyBorder="1" applyAlignment="1">
      <alignment horizontal="right"/>
    </xf>
    <xf numFmtId="0" fontId="0" fillId="38" borderId="10" xfId="0" applyFill="1" applyBorder="1" applyAlignment="1">
      <alignment horizontal="left" vertical="top" wrapText="1"/>
    </xf>
    <xf numFmtId="0" fontId="16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left" vertical="center" wrapText="1"/>
    </xf>
    <xf numFmtId="0" fontId="18" fillId="33" borderId="10" xfId="42" applyFill="1" applyBorder="1" applyAlignment="1">
      <alignment horizontal="left" vertical="top" wrapText="1"/>
    </xf>
    <xf numFmtId="0" fontId="18" fillId="33" borderId="10" xfId="42" applyFill="1" applyBorder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0" fillId="0" borderId="0" xfId="0"/>
    <xf numFmtId="0" fontId="19" fillId="0" borderId="10" xfId="0" applyFont="1" applyBorder="1" applyAlignment="1">
      <alignment horizontal="right" vertical="center" wrapText="1"/>
    </xf>
    <xf numFmtId="0" fontId="0" fillId="0" borderId="10" xfId="0" applyBorder="1"/>
    <xf numFmtId="165" fontId="0" fillId="0" borderId="10" xfId="0" applyNumberFormat="1" applyBorder="1"/>
    <xf numFmtId="3" fontId="0" fillId="0" borderId="10" xfId="0" applyNumberFormat="1" applyBorder="1"/>
    <xf numFmtId="0" fontId="0" fillId="33" borderId="10" xfId="0" applyFill="1" applyBorder="1" applyAlignment="1">
      <alignment horizontal="left" vertical="top" wrapText="1"/>
    </xf>
    <xf numFmtId="0" fontId="0" fillId="36" borderId="10" xfId="0" applyFill="1" applyBorder="1" applyAlignment="1">
      <alignment horizontal="left" vertical="top" wrapText="1"/>
    </xf>
    <xf numFmtId="3" fontId="0" fillId="36" borderId="10" xfId="0" applyNumberFormat="1" applyFill="1" applyBorder="1"/>
    <xf numFmtId="165" fontId="0" fillId="36" borderId="10" xfId="0" applyNumberFormat="1" applyFill="1" applyBorder="1"/>
    <xf numFmtId="0" fontId="0" fillId="34" borderId="10" xfId="0" applyFill="1" applyBorder="1" applyAlignment="1">
      <alignment horizontal="left" vertical="top" wrapText="1"/>
    </xf>
    <xf numFmtId="3" fontId="0" fillId="34" borderId="10" xfId="0" applyNumberFormat="1" applyFill="1" applyBorder="1"/>
    <xf numFmtId="165" fontId="0" fillId="34" borderId="10" xfId="0" applyNumberFormat="1" applyFill="1" applyBorder="1"/>
    <xf numFmtId="0" fontId="0" fillId="0" borderId="0" xfId="0"/>
    <xf numFmtId="3" fontId="18" fillId="0" borderId="10" xfId="42" applyNumberFormat="1" applyBorder="1"/>
    <xf numFmtId="165" fontId="0" fillId="0" borderId="10" xfId="0" applyNumberFormat="1" applyBorder="1"/>
    <xf numFmtId="0" fontId="0" fillId="33" borderId="10" xfId="0" applyFill="1" applyBorder="1" applyAlignment="1">
      <alignment horizontal="left" vertical="top" wrapText="1"/>
    </xf>
    <xf numFmtId="0" fontId="17" fillId="34" borderId="0" xfId="0" applyFont="1" applyFill="1"/>
    <xf numFmtId="0" fontId="0" fillId="37" borderId="10" xfId="0" applyFill="1" applyBorder="1" applyAlignment="1">
      <alignment horizontal="left" vertical="top"/>
    </xf>
    <xf numFmtId="0" fontId="0" fillId="33" borderId="10" xfId="0" applyFill="1" applyBorder="1" applyAlignment="1">
      <alignment horizontal="center" vertical="center" wrapText="1"/>
    </xf>
  </cellXfs>
  <cellStyles count="48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rmale 2" xfId="42"/>
    <cellStyle name="Normale 2 2" xfId="44"/>
    <cellStyle name="Normale 3" xfId="45"/>
    <cellStyle name="Normale 4" xfId="43"/>
    <cellStyle name="Nota" xfId="15" builtinId="10" customBuiltin="1"/>
    <cellStyle name="Nota 2" xfId="46"/>
    <cellStyle name="Output" xfId="10" builtinId="21" customBuiltin="1"/>
    <cellStyle name="Percentuale 2" xfId="47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334151</xdr:colOff>
      <xdr:row>7</xdr:row>
      <xdr:rowOff>9712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63376" cy="13432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638951</xdr:colOff>
      <xdr:row>7</xdr:row>
      <xdr:rowOff>9712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63376" cy="13432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734201</xdr:colOff>
      <xdr:row>7</xdr:row>
      <xdr:rowOff>9712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63376" cy="13432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715151</xdr:colOff>
      <xdr:row>7</xdr:row>
      <xdr:rowOff>9712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63376" cy="13432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38876</xdr:colOff>
      <xdr:row>7</xdr:row>
      <xdr:rowOff>9712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63376" cy="13432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286526</xdr:colOff>
      <xdr:row>7</xdr:row>
      <xdr:rowOff>9712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63376" cy="13432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L25"/>
  <sheetViews>
    <sheetView showGridLines="0" topLeftCell="A10" workbookViewId="0">
      <selection activeCell="G15" sqref="G15"/>
    </sheetView>
  </sheetViews>
  <sheetFormatPr defaultRowHeight="15" x14ac:dyDescent="0.25"/>
  <cols>
    <col min="2" max="7" width="13.85546875" bestFit="1" customWidth="1"/>
    <col min="12" max="12" width="14.28515625" bestFit="1" customWidth="1"/>
  </cols>
  <sheetData>
    <row r="10" spans="1:12" x14ac:dyDescent="0.25">
      <c r="A10" s="3" t="s">
        <v>0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17"/>
    </row>
    <row r="11" spans="1:12" x14ac:dyDescent="0.25">
      <c r="A11" s="14"/>
      <c r="B11" s="1">
        <v>2023</v>
      </c>
      <c r="C11" s="1"/>
      <c r="D11" s="1" t="s">
        <v>1</v>
      </c>
      <c r="E11" s="1"/>
      <c r="F11" s="1" t="s">
        <v>2</v>
      </c>
      <c r="G11" s="1"/>
      <c r="H11" s="7" t="s">
        <v>3</v>
      </c>
      <c r="I11" s="7"/>
      <c r="J11" s="7" t="s">
        <v>4</v>
      </c>
      <c r="K11" s="7"/>
      <c r="L11" s="13" t="s">
        <v>5</v>
      </c>
    </row>
    <row r="12" spans="1:12" x14ac:dyDescent="0.25">
      <c r="A12" s="14"/>
      <c r="B12" s="12" t="s">
        <v>6</v>
      </c>
      <c r="C12" s="12" t="s">
        <v>7</v>
      </c>
      <c r="D12" s="12" t="s">
        <v>6</v>
      </c>
      <c r="E12" s="12" t="s">
        <v>7</v>
      </c>
      <c r="F12" s="12" t="s">
        <v>6</v>
      </c>
      <c r="G12" s="12" t="s">
        <v>7</v>
      </c>
      <c r="H12" s="13" t="s">
        <v>6</v>
      </c>
      <c r="I12" s="13" t="s">
        <v>7</v>
      </c>
      <c r="J12" s="13" t="s">
        <v>6</v>
      </c>
      <c r="K12" s="13" t="s">
        <v>7</v>
      </c>
      <c r="L12" s="13">
        <v>2025</v>
      </c>
    </row>
    <row r="13" spans="1:12" ht="30" x14ac:dyDescent="0.25">
      <c r="A13" s="10" t="s">
        <v>8</v>
      </c>
      <c r="B13" s="11">
        <v>5385231801</v>
      </c>
      <c r="C13" s="11">
        <v>4775564751</v>
      </c>
      <c r="D13" s="11">
        <v>5089850989</v>
      </c>
      <c r="E13" s="11">
        <v>5126244410</v>
      </c>
      <c r="F13" s="11">
        <v>5741257656</v>
      </c>
      <c r="G13" s="11">
        <v>4649417562</v>
      </c>
      <c r="H13" s="15">
        <v>6.6111519087050112</v>
      </c>
      <c r="I13" s="15">
        <v>-2.6415135293387948</v>
      </c>
      <c r="J13" s="15">
        <v>12.798148087395816</v>
      </c>
      <c r="K13" s="15">
        <v>-9.3016799407736386</v>
      </c>
      <c r="L13" s="16">
        <v>-1091840094</v>
      </c>
    </row>
    <row r="14" spans="1:12" ht="30" x14ac:dyDescent="0.25">
      <c r="A14" s="10" t="s">
        <v>9</v>
      </c>
      <c r="B14" s="11">
        <v>4353523330</v>
      </c>
      <c r="C14" s="11">
        <v>7443910153</v>
      </c>
      <c r="D14" s="11">
        <v>4023447711</v>
      </c>
      <c r="E14" s="11">
        <v>7118036702</v>
      </c>
      <c r="F14" s="11">
        <v>4232348271</v>
      </c>
      <c r="G14" s="11">
        <v>7472133456</v>
      </c>
      <c r="H14" s="15">
        <v>-2.7833791119249724</v>
      </c>
      <c r="I14" s="15">
        <v>0.37914620703240587</v>
      </c>
      <c r="J14" s="15">
        <v>5.1920784114795708</v>
      </c>
      <c r="K14" s="15">
        <v>4.9746407446944971</v>
      </c>
      <c r="L14" s="16">
        <v>3239785185</v>
      </c>
    </row>
    <row r="15" spans="1:12" ht="60" x14ac:dyDescent="0.25">
      <c r="A15" s="10" t="s">
        <v>10</v>
      </c>
      <c r="B15" s="11">
        <v>4655080574</v>
      </c>
      <c r="C15" s="11">
        <v>10579506255</v>
      </c>
      <c r="D15" s="11">
        <v>4343220649</v>
      </c>
      <c r="E15" s="11">
        <v>9840206019</v>
      </c>
      <c r="F15" s="11">
        <v>4744805293</v>
      </c>
      <c r="G15" s="11">
        <v>9844951387</v>
      </c>
      <c r="H15" s="15">
        <v>1.9274579155759142</v>
      </c>
      <c r="I15" s="15">
        <v>-6.9431866695370559</v>
      </c>
      <c r="J15" s="15">
        <v>9.2462408994224745</v>
      </c>
      <c r="K15" s="15">
        <v>4.822427488649339E-2</v>
      </c>
      <c r="L15" s="16">
        <v>5100146094</v>
      </c>
    </row>
    <row r="16" spans="1:12" ht="30" x14ac:dyDescent="0.25">
      <c r="A16" s="10" t="s">
        <v>11</v>
      </c>
      <c r="B16" s="11">
        <v>5768462056</v>
      </c>
      <c r="C16" s="11">
        <v>13513070491</v>
      </c>
      <c r="D16" s="11">
        <v>5419113652</v>
      </c>
      <c r="E16" s="11">
        <v>13555937837</v>
      </c>
      <c r="F16" s="11">
        <v>5240988882</v>
      </c>
      <c r="G16" s="11">
        <v>13602063855</v>
      </c>
      <c r="H16" s="15">
        <v>-9.1440867406132043</v>
      </c>
      <c r="I16" s="15">
        <v>0.65857248402035395</v>
      </c>
      <c r="J16" s="15">
        <v>-3.2869723987844424</v>
      </c>
      <c r="K16" s="15">
        <v>0.34026430745429082</v>
      </c>
      <c r="L16" s="16">
        <v>8361074973</v>
      </c>
    </row>
    <row r="17" spans="1:12" ht="30" x14ac:dyDescent="0.25">
      <c r="A17" s="10" t="s">
        <v>12</v>
      </c>
      <c r="B17" s="11">
        <v>8155029301</v>
      </c>
      <c r="C17" s="11">
        <v>15374102535</v>
      </c>
      <c r="D17" s="11">
        <v>8062847258</v>
      </c>
      <c r="E17" s="11">
        <v>15031286792</v>
      </c>
      <c r="F17" s="11">
        <v>8097216111</v>
      </c>
      <c r="G17" s="11">
        <v>15247958991</v>
      </c>
      <c r="H17" s="15">
        <v>-0.7089268213041322</v>
      </c>
      <c r="I17" s="15">
        <v>-0.82049370825274082</v>
      </c>
      <c r="J17" s="15">
        <v>0.42626198785917779</v>
      </c>
      <c r="K17" s="15">
        <v>1.4414747186868766</v>
      </c>
      <c r="L17" s="16">
        <v>7150742880</v>
      </c>
    </row>
    <row r="18" spans="1:12" ht="30" x14ac:dyDescent="0.25">
      <c r="A18" s="10" t="s">
        <v>13</v>
      </c>
      <c r="B18" s="11">
        <v>870485481</v>
      </c>
      <c r="C18" s="11">
        <v>1908374874</v>
      </c>
      <c r="D18" s="11">
        <v>833758504</v>
      </c>
      <c r="E18" s="11">
        <v>1933062795</v>
      </c>
      <c r="F18" s="11">
        <v>900462778</v>
      </c>
      <c r="G18" s="11">
        <v>1924224953</v>
      </c>
      <c r="H18" s="15">
        <v>3.4437446292111105</v>
      </c>
      <c r="I18" s="15">
        <v>0.83055374580456487</v>
      </c>
      <c r="J18" s="15">
        <v>8.0004310216906589</v>
      </c>
      <c r="K18" s="15">
        <v>-0.45719373539544961</v>
      </c>
      <c r="L18" s="16">
        <v>1023762175</v>
      </c>
    </row>
    <row r="19" spans="1:12" ht="30" x14ac:dyDescent="0.25">
      <c r="A19" s="10" t="s">
        <v>14</v>
      </c>
      <c r="B19" s="11">
        <v>5078592114</v>
      </c>
      <c r="C19" s="11">
        <v>4416386339</v>
      </c>
      <c r="D19" s="11">
        <v>4716552498</v>
      </c>
      <c r="E19" s="11">
        <v>4236629769</v>
      </c>
      <c r="F19" s="11">
        <v>5529864560</v>
      </c>
      <c r="G19" s="11">
        <v>4372909579</v>
      </c>
      <c r="H19" s="15">
        <v>8.8857784966819935</v>
      </c>
      <c r="I19" s="15">
        <v>-0.98444195463760309</v>
      </c>
      <c r="J19" s="15">
        <v>17.243782664242076</v>
      </c>
      <c r="K19" s="15">
        <v>3.2167033097198612</v>
      </c>
      <c r="L19" s="16">
        <v>-1156954981</v>
      </c>
    </row>
    <row r="20" spans="1:12" ht="45" x14ac:dyDescent="0.25">
      <c r="A20" s="10" t="s">
        <v>15</v>
      </c>
      <c r="B20" s="11">
        <v>1565658029</v>
      </c>
      <c r="C20" s="11">
        <v>3339566287</v>
      </c>
      <c r="D20" s="11">
        <v>1665966440</v>
      </c>
      <c r="E20" s="11">
        <v>3387905894</v>
      </c>
      <c r="F20" s="11">
        <v>2017009047</v>
      </c>
      <c r="G20" s="11">
        <v>3490637914</v>
      </c>
      <c r="H20" s="15">
        <v>28.828199366644725</v>
      </c>
      <c r="I20" s="15">
        <v>4.5236900249017395</v>
      </c>
      <c r="J20" s="15">
        <v>21.071409277608268</v>
      </c>
      <c r="K20" s="15">
        <v>3.0323162217090811</v>
      </c>
      <c r="L20" s="16">
        <v>1473628867</v>
      </c>
    </row>
    <row r="21" spans="1:12" ht="30" x14ac:dyDescent="0.25">
      <c r="A21" s="10" t="s">
        <v>16</v>
      </c>
      <c r="B21" s="11">
        <v>1178953633</v>
      </c>
      <c r="C21" s="11">
        <v>2307940073</v>
      </c>
      <c r="D21" s="11">
        <v>1140419374</v>
      </c>
      <c r="E21" s="11">
        <v>2233302287</v>
      </c>
      <c r="F21" s="11">
        <v>1259307771</v>
      </c>
      <c r="G21" s="11">
        <v>2140772028</v>
      </c>
      <c r="H21" s="15">
        <v>6.8157165600761118</v>
      </c>
      <c r="I21" s="15">
        <v>-7.2431709538586517</v>
      </c>
      <c r="J21" s="15">
        <v>10.424971699928349</v>
      </c>
      <c r="K21" s="15">
        <v>-4.1432035214675693</v>
      </c>
      <c r="L21" s="16">
        <v>881464257</v>
      </c>
    </row>
    <row r="22" spans="1:12" ht="45" x14ac:dyDescent="0.25">
      <c r="A22" s="10" t="s">
        <v>17</v>
      </c>
      <c r="B22" s="11">
        <v>37011016319</v>
      </c>
      <c r="C22" s="11">
        <v>63658421758</v>
      </c>
      <c r="D22" s="11">
        <v>35295177075</v>
      </c>
      <c r="E22" s="11">
        <v>62462612505</v>
      </c>
      <c r="F22" s="11">
        <v>37763260369</v>
      </c>
      <c r="G22" s="11">
        <v>62745069725</v>
      </c>
      <c r="H22" s="15">
        <v>2.0324868777348968</v>
      </c>
      <c r="I22" s="15">
        <v>-1.4347701494582168</v>
      </c>
      <c r="J22" s="15">
        <v>6.9926927658004985</v>
      </c>
      <c r="K22" s="15">
        <v>0.4522020592356597</v>
      </c>
      <c r="L22" s="16">
        <v>24981809356</v>
      </c>
    </row>
    <row r="25" spans="1:12" x14ac:dyDescent="0.25">
      <c r="A25" s="2" t="s">
        <v>18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9"/>
    </row>
  </sheetData>
  <mergeCells count="7">
    <mergeCell ref="A25:K25"/>
    <mergeCell ref="A10:K10"/>
    <mergeCell ref="J11:K11"/>
    <mergeCell ref="H11:I11"/>
    <mergeCell ref="B11:C11"/>
    <mergeCell ref="D11:E11"/>
    <mergeCell ref="F11:G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O24"/>
  <sheetViews>
    <sheetView topLeftCell="A20" workbookViewId="0">
      <selection activeCell="A24" sqref="A24:K24"/>
    </sheetView>
  </sheetViews>
  <sheetFormatPr defaultRowHeight="15" x14ac:dyDescent="0.25"/>
  <cols>
    <col min="2" max="2" width="12.7109375" bestFit="1" customWidth="1"/>
    <col min="3" max="3" width="13.85546875" bestFit="1" customWidth="1"/>
    <col min="4" max="7" width="12.7109375" bestFit="1" customWidth="1"/>
  </cols>
  <sheetData>
    <row r="11" spans="1:15" x14ac:dyDescent="0.25">
      <c r="A11" s="4" t="s">
        <v>22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x14ac:dyDescent="0.25">
      <c r="A12" s="21" t="s">
        <v>19</v>
      </c>
      <c r="B12" s="6">
        <v>2023</v>
      </c>
      <c r="C12" s="5"/>
      <c r="D12" s="6" t="s">
        <v>1</v>
      </c>
      <c r="E12" s="5"/>
      <c r="F12" s="6" t="s">
        <v>2</v>
      </c>
      <c r="G12" s="5"/>
      <c r="H12" s="6" t="s">
        <v>20</v>
      </c>
      <c r="I12" s="5"/>
      <c r="J12" s="6" t="s">
        <v>21</v>
      </c>
      <c r="K12" s="5"/>
      <c r="L12" s="19"/>
      <c r="M12" s="19"/>
    </row>
    <row r="13" spans="1:15" x14ac:dyDescent="0.25">
      <c r="A13" s="21"/>
      <c r="B13" s="21" t="s">
        <v>6</v>
      </c>
      <c r="C13" s="21" t="s">
        <v>7</v>
      </c>
      <c r="D13" s="21" t="s">
        <v>6</v>
      </c>
      <c r="E13" s="21" t="s">
        <v>7</v>
      </c>
      <c r="F13" s="21" t="s">
        <v>6</v>
      </c>
      <c r="G13" s="21" t="s">
        <v>7</v>
      </c>
      <c r="H13" s="21" t="s">
        <v>6</v>
      </c>
      <c r="I13" s="21" t="s">
        <v>7</v>
      </c>
      <c r="J13" s="21" t="s">
        <v>6</v>
      </c>
      <c r="K13" s="21" t="s">
        <v>7</v>
      </c>
      <c r="L13" s="19"/>
      <c r="M13" s="19"/>
    </row>
    <row r="14" spans="1:15" ht="150" x14ac:dyDescent="0.25">
      <c r="A14" s="18" t="s">
        <v>23</v>
      </c>
      <c r="B14" s="23">
        <v>49652391</v>
      </c>
      <c r="C14" s="23">
        <v>6563212</v>
      </c>
      <c r="D14" s="23">
        <v>66075893</v>
      </c>
      <c r="E14" s="23">
        <v>8198326</v>
      </c>
      <c r="F14" s="20">
        <v>70244351</v>
      </c>
      <c r="G14" s="20">
        <v>10049719</v>
      </c>
      <c r="H14" s="22">
        <f>F14/B14*100-100</f>
        <v>41.472242494827697</v>
      </c>
      <c r="I14" s="22">
        <f>G14/C14*100-100</f>
        <v>53.121962234345034</v>
      </c>
      <c r="J14" s="22">
        <f>F14/D14*100-100</f>
        <v>6.308591243708193</v>
      </c>
      <c r="K14" s="22">
        <f>G14/E14*100-100</f>
        <v>22.582573564408165</v>
      </c>
    </row>
    <row r="15" spans="1:15" ht="150" x14ac:dyDescent="0.25">
      <c r="A15" s="18" t="s">
        <v>24</v>
      </c>
      <c r="B15" s="23">
        <v>29588365</v>
      </c>
      <c r="C15" s="23">
        <v>3183230</v>
      </c>
      <c r="D15" s="23">
        <v>21913181</v>
      </c>
      <c r="E15" s="23">
        <v>3171433</v>
      </c>
      <c r="F15" s="20">
        <v>22811588</v>
      </c>
      <c r="G15" s="20">
        <v>3325236</v>
      </c>
      <c r="H15" s="22">
        <f t="shared" ref="H15:H21" si="0">F15/B15*100-100</f>
        <v>-22.90351967741374</v>
      </c>
      <c r="I15" s="22">
        <f t="shared" ref="I15:I21" si="1">G15/C15*100-100</f>
        <v>4.461066275449781</v>
      </c>
      <c r="J15" s="22">
        <f t="shared" ref="J15:J21" si="2">F15/D15*100-100</f>
        <v>4.0998474844889046</v>
      </c>
      <c r="K15" s="22">
        <f t="shared" ref="K15:K21" si="3">G15/E15*100-100</f>
        <v>4.8496373721280008</v>
      </c>
    </row>
    <row r="16" spans="1:15" ht="90" x14ac:dyDescent="0.25">
      <c r="A16" s="18" t="s">
        <v>25</v>
      </c>
      <c r="B16" s="23">
        <v>4507534360</v>
      </c>
      <c r="C16" s="23">
        <v>10547752913</v>
      </c>
      <c r="D16" s="23">
        <v>4221218543</v>
      </c>
      <c r="E16" s="23">
        <v>9802625327</v>
      </c>
      <c r="F16" s="20">
        <v>4575542462</v>
      </c>
      <c r="G16" s="20">
        <v>9776968337</v>
      </c>
      <c r="H16" s="22">
        <f t="shared" si="0"/>
        <v>1.5087650269181694</v>
      </c>
      <c r="I16" s="22">
        <f t="shared" si="1"/>
        <v>-7.3075714074607845</v>
      </c>
      <c r="J16" s="22">
        <f t="shared" si="2"/>
        <v>8.3938776301353073</v>
      </c>
      <c r="K16" s="22">
        <f t="shared" si="3"/>
        <v>-0.26173590384334489</v>
      </c>
    </row>
    <row r="17" spans="1:11" ht="165" x14ac:dyDescent="0.25">
      <c r="A17" s="18" t="s">
        <v>26</v>
      </c>
      <c r="B17" s="23">
        <v>7515663</v>
      </c>
      <c r="C17" s="23">
        <v>5995060</v>
      </c>
      <c r="D17" s="23">
        <v>5958425</v>
      </c>
      <c r="E17" s="23">
        <v>7610203</v>
      </c>
      <c r="F17" s="20">
        <v>15798845</v>
      </c>
      <c r="G17" s="20">
        <v>3732378</v>
      </c>
      <c r="H17" s="22">
        <f t="shared" si="0"/>
        <v>110.21225938416879</v>
      </c>
      <c r="I17" s="22">
        <f t="shared" si="1"/>
        <v>-37.742441276651107</v>
      </c>
      <c r="J17" s="22">
        <f t="shared" si="2"/>
        <v>165.15136130772817</v>
      </c>
      <c r="K17" s="22">
        <f t="shared" si="3"/>
        <v>-50.955605257836091</v>
      </c>
    </row>
    <row r="18" spans="1:11" ht="165" x14ac:dyDescent="0.25">
      <c r="A18" s="18" t="s">
        <v>27</v>
      </c>
      <c r="B18" s="23">
        <v>15523371</v>
      </c>
      <c r="C18" s="23">
        <v>5892818</v>
      </c>
      <c r="D18" s="23">
        <v>1179940</v>
      </c>
      <c r="E18" s="23">
        <v>6471217</v>
      </c>
      <c r="F18" s="20">
        <v>1694704</v>
      </c>
      <c r="G18" s="20">
        <v>9299157</v>
      </c>
      <c r="H18" s="22">
        <f t="shared" si="0"/>
        <v>-89.082886700317857</v>
      </c>
      <c r="I18" s="22">
        <f t="shared" si="1"/>
        <v>57.804924570892894</v>
      </c>
      <c r="J18" s="22">
        <f t="shared" si="2"/>
        <v>43.626286082343171</v>
      </c>
      <c r="K18" s="22">
        <f t="shared" si="3"/>
        <v>43.700280797259637</v>
      </c>
    </row>
    <row r="19" spans="1:11" ht="150" x14ac:dyDescent="0.25">
      <c r="A19" s="18" t="s">
        <v>28</v>
      </c>
      <c r="B19" s="8"/>
      <c r="C19" s="23">
        <v>7139</v>
      </c>
      <c r="D19" s="23">
        <v>5622</v>
      </c>
      <c r="E19" s="23">
        <v>14825</v>
      </c>
      <c r="F19" s="20">
        <v>2966</v>
      </c>
      <c r="G19" s="20">
        <v>13058</v>
      </c>
      <c r="H19" s="22" t="e">
        <f t="shared" si="0"/>
        <v>#DIV/0!</v>
      </c>
      <c r="I19" s="22">
        <f t="shared" si="1"/>
        <v>82.91077181678105</v>
      </c>
      <c r="J19" s="22">
        <f t="shared" si="2"/>
        <v>-47.242974030594098</v>
      </c>
      <c r="K19" s="22">
        <f t="shared" si="3"/>
        <v>-11.919055649241145</v>
      </c>
    </row>
    <row r="20" spans="1:11" ht="195" x14ac:dyDescent="0.25">
      <c r="A20" s="18" t="s">
        <v>29</v>
      </c>
      <c r="B20" s="23">
        <v>388341</v>
      </c>
      <c r="C20" s="23">
        <v>516886</v>
      </c>
      <c r="D20" s="23">
        <v>1696701</v>
      </c>
      <c r="E20" s="23">
        <v>150403</v>
      </c>
      <c r="F20" s="20">
        <v>2988728</v>
      </c>
      <c r="G20" s="20">
        <v>239843</v>
      </c>
      <c r="H20" s="22">
        <f t="shared" si="0"/>
        <v>669.61433379426842</v>
      </c>
      <c r="I20" s="22">
        <f t="shared" si="1"/>
        <v>-53.598472390430388</v>
      </c>
      <c r="J20" s="22">
        <f t="shared" si="2"/>
        <v>76.149362792855072</v>
      </c>
      <c r="K20" s="22">
        <f t="shared" si="3"/>
        <v>59.466898931537258</v>
      </c>
    </row>
    <row r="21" spans="1:11" ht="240" x14ac:dyDescent="0.25">
      <c r="A21" s="18" t="s">
        <v>30</v>
      </c>
      <c r="B21" s="23">
        <v>44878083</v>
      </c>
      <c r="C21" s="23">
        <v>9594997</v>
      </c>
      <c r="D21" s="23">
        <v>25172344</v>
      </c>
      <c r="E21" s="23">
        <v>11964285</v>
      </c>
      <c r="F21" s="20">
        <v>55721649</v>
      </c>
      <c r="G21" s="20">
        <v>41323659</v>
      </c>
      <c r="H21" s="22">
        <f t="shared" si="0"/>
        <v>24.16227538061284</v>
      </c>
      <c r="I21" s="22">
        <f t="shared" si="1"/>
        <v>330.67922793514163</v>
      </c>
      <c r="J21" s="22">
        <f t="shared" si="2"/>
        <v>121.3605892244282</v>
      </c>
      <c r="K21" s="22">
        <f t="shared" si="3"/>
        <v>245.39179733682374</v>
      </c>
    </row>
    <row r="24" spans="1:11" x14ac:dyDescent="0.25">
      <c r="A24" s="2" t="s">
        <v>18</v>
      </c>
      <c r="B24" s="2"/>
      <c r="C24" s="2"/>
      <c r="D24" s="2"/>
      <c r="E24" s="2"/>
      <c r="F24" s="2"/>
      <c r="G24" s="2"/>
      <c r="H24" s="2"/>
      <c r="I24" s="2"/>
      <c r="J24" s="2"/>
      <c r="K24" s="2"/>
    </row>
  </sheetData>
  <mergeCells count="7">
    <mergeCell ref="A24:K24"/>
    <mergeCell ref="B12:C12"/>
    <mergeCell ref="D12:E12"/>
    <mergeCell ref="F12:G12"/>
    <mergeCell ref="J12:K12"/>
    <mergeCell ref="H12:I12"/>
    <mergeCell ref="A11:O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O28"/>
  <sheetViews>
    <sheetView showGridLines="0" topLeftCell="A20" workbookViewId="0">
      <selection activeCell="A28" sqref="A28:K28"/>
    </sheetView>
  </sheetViews>
  <sheetFormatPr defaultRowHeight="15" x14ac:dyDescent="0.25"/>
  <cols>
    <col min="2" max="2" width="11.140625" bestFit="1" customWidth="1"/>
    <col min="3" max="3" width="12.7109375" bestFit="1" customWidth="1"/>
    <col min="4" max="4" width="11.140625" bestFit="1" customWidth="1"/>
    <col min="5" max="5" width="12.7109375" bestFit="1" customWidth="1"/>
    <col min="6" max="6" width="15.5703125" bestFit="1" customWidth="1"/>
    <col min="7" max="7" width="12.7109375" bestFit="1" customWidth="1"/>
  </cols>
  <sheetData>
    <row r="10" spans="1:15" x14ac:dyDescent="0.25">
      <c r="A10" s="26" t="s">
        <v>31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</row>
    <row r="11" spans="1:15" x14ac:dyDescent="0.25">
      <c r="A11" s="24" t="s">
        <v>19</v>
      </c>
      <c r="B11" s="24">
        <v>2023</v>
      </c>
      <c r="C11" s="24"/>
      <c r="D11" s="24" t="s">
        <v>1</v>
      </c>
      <c r="E11" s="24"/>
      <c r="F11" s="28" t="s">
        <v>2</v>
      </c>
      <c r="G11" s="28"/>
      <c r="H11" s="24" t="s">
        <v>20</v>
      </c>
      <c r="I11" s="24"/>
      <c r="J11" s="24" t="s">
        <v>21</v>
      </c>
      <c r="K11" s="24"/>
    </row>
    <row r="12" spans="1:15" x14ac:dyDescent="0.25">
      <c r="A12" s="24"/>
      <c r="B12" s="28" t="s">
        <v>6</v>
      </c>
      <c r="C12" s="28" t="s">
        <v>7</v>
      </c>
      <c r="D12" s="28" t="s">
        <v>6</v>
      </c>
      <c r="E12" s="28" t="s">
        <v>7</v>
      </c>
      <c r="F12" s="28" t="s">
        <v>6</v>
      </c>
      <c r="G12" s="28" t="s">
        <v>7</v>
      </c>
      <c r="H12" s="28" t="s">
        <v>6</v>
      </c>
      <c r="I12" s="28" t="s">
        <v>7</v>
      </c>
      <c r="J12" s="28" t="s">
        <v>6</v>
      </c>
      <c r="K12" s="28" t="s">
        <v>7</v>
      </c>
    </row>
    <row r="13" spans="1:15" ht="105" x14ac:dyDescent="0.25">
      <c r="A13" s="25" t="s">
        <v>32</v>
      </c>
      <c r="B13" s="30">
        <v>368763937</v>
      </c>
      <c r="C13" s="30">
        <v>554664883</v>
      </c>
      <c r="D13" s="30">
        <v>321652903</v>
      </c>
      <c r="E13" s="30">
        <v>627342946</v>
      </c>
      <c r="F13" s="27">
        <v>390292326</v>
      </c>
      <c r="G13" s="27">
        <v>663790046</v>
      </c>
      <c r="H13" s="29">
        <f>F13/B13*100-100</f>
        <v>5.8379865382552225</v>
      </c>
      <c r="I13" s="29">
        <f>G13/C13*100-100</f>
        <v>19.674071019203126</v>
      </c>
      <c r="J13" s="29">
        <f>F13/D13*100-100</f>
        <v>21.3395938167547</v>
      </c>
      <c r="K13" s="29">
        <f>G13/E13*100-100</f>
        <v>5.8097568853511916</v>
      </c>
    </row>
    <row r="14" spans="1:15" ht="105" x14ac:dyDescent="0.25">
      <c r="A14" s="25" t="s">
        <v>33</v>
      </c>
      <c r="B14" s="30">
        <v>862492439</v>
      </c>
      <c r="C14" s="30">
        <v>1980346601</v>
      </c>
      <c r="D14" s="30">
        <v>869822216</v>
      </c>
      <c r="E14" s="30">
        <v>1884657814</v>
      </c>
      <c r="F14" s="27">
        <v>905062302</v>
      </c>
      <c r="G14" s="27">
        <v>1962851935</v>
      </c>
      <c r="H14" s="29">
        <f t="shared" ref="H14:H25" si="0">F14/B14*100-100</f>
        <v>4.9356795578818975</v>
      </c>
      <c r="I14" s="29">
        <f t="shared" ref="I14:I25" si="1">G14/C14*100-100</f>
        <v>-0.88341434732515722</v>
      </c>
      <c r="J14" s="29">
        <f t="shared" ref="J14:J25" si="2">F14/D14*100-100</f>
        <v>4.0514125015174329</v>
      </c>
      <c r="K14" s="29">
        <f t="shared" ref="K14:K25" si="3">G14/E14*100-100</f>
        <v>4.1489823998363136</v>
      </c>
    </row>
    <row r="15" spans="1:15" ht="90" x14ac:dyDescent="0.25">
      <c r="A15" s="25" t="s">
        <v>34</v>
      </c>
      <c r="B15" s="30">
        <v>217967841</v>
      </c>
      <c r="C15" s="30">
        <v>109963692</v>
      </c>
      <c r="D15" s="30">
        <v>261333758</v>
      </c>
      <c r="E15" s="30">
        <v>121739234</v>
      </c>
      <c r="F15" s="27">
        <v>203847164</v>
      </c>
      <c r="G15" s="27">
        <v>125108408</v>
      </c>
      <c r="H15" s="29">
        <f t="shared" si="0"/>
        <v>-6.4783304432510391</v>
      </c>
      <c r="I15" s="29">
        <f t="shared" si="1"/>
        <v>13.772469552950255</v>
      </c>
      <c r="J15" s="29">
        <f t="shared" si="2"/>
        <v>-21.997385427718058</v>
      </c>
      <c r="K15" s="29">
        <f t="shared" si="3"/>
        <v>2.7675334313340727</v>
      </c>
    </row>
    <row r="16" spans="1:15" ht="90" x14ac:dyDescent="0.25">
      <c r="A16" s="25" t="s">
        <v>35</v>
      </c>
      <c r="B16" s="30">
        <v>596133</v>
      </c>
      <c r="C16" s="30">
        <v>1766906</v>
      </c>
      <c r="D16" s="30">
        <v>493969</v>
      </c>
      <c r="E16" s="30">
        <v>2406203</v>
      </c>
      <c r="F16" s="27">
        <v>2975536</v>
      </c>
      <c r="G16" s="27">
        <v>2425348</v>
      </c>
      <c r="H16" s="29">
        <f t="shared" si="0"/>
        <v>399.1396215274109</v>
      </c>
      <c r="I16" s="29">
        <f t="shared" si="1"/>
        <v>37.265253499620258</v>
      </c>
      <c r="J16" s="29">
        <f t="shared" si="2"/>
        <v>502.37302340835163</v>
      </c>
      <c r="K16" s="29">
        <f t="shared" si="3"/>
        <v>0.79565190468136393</v>
      </c>
    </row>
    <row r="17" spans="1:11" ht="75" x14ac:dyDescent="0.25">
      <c r="A17" s="25" t="s">
        <v>36</v>
      </c>
      <c r="B17" s="30">
        <v>402462655</v>
      </c>
      <c r="C17" s="30">
        <v>296123254</v>
      </c>
      <c r="D17" s="30">
        <v>348514991</v>
      </c>
      <c r="E17" s="30">
        <v>272508699</v>
      </c>
      <c r="F17" s="27">
        <v>393885898</v>
      </c>
      <c r="G17" s="27">
        <v>272329624</v>
      </c>
      <c r="H17" s="29">
        <f t="shared" si="0"/>
        <v>-2.131069030491787</v>
      </c>
      <c r="I17" s="29">
        <f t="shared" si="1"/>
        <v>-8.0350427325778355</v>
      </c>
      <c r="J17" s="29">
        <f t="shared" si="2"/>
        <v>13.018351626659296</v>
      </c>
      <c r="K17" s="29">
        <f t="shared" si="3"/>
        <v>-6.571349856247366E-2</v>
      </c>
    </row>
    <row r="18" spans="1:11" ht="120" x14ac:dyDescent="0.25">
      <c r="A18" s="25" t="s">
        <v>37</v>
      </c>
      <c r="B18" s="30">
        <v>33862180</v>
      </c>
      <c r="C18" s="30">
        <v>46423079</v>
      </c>
      <c r="D18" s="30">
        <v>35888155</v>
      </c>
      <c r="E18" s="30">
        <v>29951411</v>
      </c>
      <c r="F18" s="27">
        <v>35457138</v>
      </c>
      <c r="G18" s="27">
        <v>21000231</v>
      </c>
      <c r="H18" s="29">
        <f t="shared" si="0"/>
        <v>4.710145655123199</v>
      </c>
      <c r="I18" s="29">
        <f t="shared" si="1"/>
        <v>-54.763381808431966</v>
      </c>
      <c r="J18" s="29">
        <f t="shared" si="2"/>
        <v>-1.2010007201540418</v>
      </c>
      <c r="K18" s="29">
        <f t="shared" si="3"/>
        <v>-29.885670494789039</v>
      </c>
    </row>
    <row r="19" spans="1:11" ht="225" x14ac:dyDescent="0.25">
      <c r="A19" s="25" t="s">
        <v>38</v>
      </c>
      <c r="B19" s="30">
        <v>203792071</v>
      </c>
      <c r="C19" s="30">
        <v>1067283374</v>
      </c>
      <c r="D19" s="30">
        <v>189461874</v>
      </c>
      <c r="E19" s="30">
        <v>1010844421</v>
      </c>
      <c r="F19" s="27">
        <v>197998519</v>
      </c>
      <c r="G19" s="27">
        <v>1050950457</v>
      </c>
      <c r="H19" s="29">
        <f t="shared" si="0"/>
        <v>-2.8428740978838221</v>
      </c>
      <c r="I19" s="29">
        <f t="shared" si="1"/>
        <v>-1.5303261905773979</v>
      </c>
      <c r="J19" s="29">
        <f t="shared" si="2"/>
        <v>4.5057323775864262</v>
      </c>
      <c r="K19" s="29">
        <f t="shared" si="3"/>
        <v>3.967577519033469</v>
      </c>
    </row>
    <row r="20" spans="1:11" ht="150" x14ac:dyDescent="0.25">
      <c r="A20" s="25" t="s">
        <v>39</v>
      </c>
      <c r="B20" s="30">
        <v>765632219</v>
      </c>
      <c r="C20" s="30">
        <v>1137774618</v>
      </c>
      <c r="D20" s="30">
        <v>657945627</v>
      </c>
      <c r="E20" s="30">
        <v>1061064887</v>
      </c>
      <c r="F20" s="27">
        <v>616029955</v>
      </c>
      <c r="G20" s="27">
        <v>1014238175</v>
      </c>
      <c r="H20" s="29">
        <f t="shared" si="0"/>
        <v>-19.539703304988535</v>
      </c>
      <c r="I20" s="29">
        <f t="shared" si="1"/>
        <v>-10.85772533906183</v>
      </c>
      <c r="J20" s="29">
        <f t="shared" si="2"/>
        <v>-6.3706893518117482</v>
      </c>
      <c r="K20" s="29">
        <f t="shared" si="3"/>
        <v>-4.4131808123813698</v>
      </c>
    </row>
    <row r="21" spans="1:11" ht="105" x14ac:dyDescent="0.25">
      <c r="A21" s="25" t="s">
        <v>40</v>
      </c>
      <c r="B21" s="30">
        <v>324206763</v>
      </c>
      <c r="C21" s="30">
        <v>250672867</v>
      </c>
      <c r="D21" s="30">
        <v>269842557</v>
      </c>
      <c r="E21" s="30">
        <v>259022229</v>
      </c>
      <c r="F21" s="27">
        <v>342626874</v>
      </c>
      <c r="G21" s="27">
        <v>252848619</v>
      </c>
      <c r="H21" s="29">
        <f t="shared" si="0"/>
        <v>5.6815936933431601</v>
      </c>
      <c r="I21" s="29">
        <f t="shared" si="1"/>
        <v>0.86796470078272137</v>
      </c>
      <c r="J21" s="29">
        <f t="shared" si="2"/>
        <v>26.972882931879425</v>
      </c>
      <c r="K21" s="29">
        <f t="shared" si="3"/>
        <v>-2.3834286438790571</v>
      </c>
    </row>
    <row r="22" spans="1:11" ht="60" x14ac:dyDescent="0.25">
      <c r="A22" s="25" t="s">
        <v>41</v>
      </c>
      <c r="B22" s="30">
        <v>361846751</v>
      </c>
      <c r="C22" s="30">
        <v>693167365</v>
      </c>
      <c r="D22" s="30">
        <v>331111855</v>
      </c>
      <c r="E22" s="30">
        <v>636537311</v>
      </c>
      <c r="F22" s="27">
        <v>370854801</v>
      </c>
      <c r="G22" s="27">
        <v>644918152</v>
      </c>
      <c r="H22" s="29">
        <f t="shared" si="0"/>
        <v>2.4894654919811643</v>
      </c>
      <c r="I22" s="29">
        <f t="shared" si="1"/>
        <v>-6.9606873370329509</v>
      </c>
      <c r="J22" s="29">
        <f t="shared" si="2"/>
        <v>12.002876188169111</v>
      </c>
      <c r="K22" s="29">
        <f t="shared" si="3"/>
        <v>1.3166299689225838</v>
      </c>
    </row>
    <row r="23" spans="1:11" ht="75" x14ac:dyDescent="0.25">
      <c r="A23" s="25" t="s">
        <v>42</v>
      </c>
      <c r="B23" s="30">
        <v>747391826</v>
      </c>
      <c r="C23" s="30">
        <v>4040182872</v>
      </c>
      <c r="D23" s="30">
        <v>720132329</v>
      </c>
      <c r="E23" s="30">
        <v>3539546018</v>
      </c>
      <c r="F23" s="27">
        <v>900544003</v>
      </c>
      <c r="G23" s="27">
        <v>3449445792</v>
      </c>
      <c r="H23" s="29">
        <f t="shared" si="0"/>
        <v>20.491550973959932</v>
      </c>
      <c r="I23" s="29">
        <f t="shared" si="1"/>
        <v>-14.621543101279698</v>
      </c>
      <c r="J23" s="29">
        <f t="shared" si="2"/>
        <v>25.052572525180977</v>
      </c>
      <c r="K23" s="29">
        <f t="shared" si="3"/>
        <v>-2.5455305720508932</v>
      </c>
    </row>
    <row r="24" spans="1:11" ht="45" x14ac:dyDescent="0.25">
      <c r="A24" s="25" t="s">
        <v>43</v>
      </c>
      <c r="B24" s="30">
        <v>181305002</v>
      </c>
      <c r="C24" s="30">
        <v>283496656</v>
      </c>
      <c r="D24" s="30">
        <v>163220246</v>
      </c>
      <c r="E24" s="30">
        <v>271846861</v>
      </c>
      <c r="F24" s="27">
        <v>161159758</v>
      </c>
      <c r="G24" s="27">
        <v>227963682</v>
      </c>
      <c r="H24" s="29">
        <f t="shared" si="0"/>
        <v>-11.111245568393088</v>
      </c>
      <c r="I24" s="29">
        <f t="shared" si="1"/>
        <v>-19.588581672723507</v>
      </c>
      <c r="J24" s="29">
        <f t="shared" si="2"/>
        <v>-1.2623973131372423</v>
      </c>
      <c r="K24" s="29">
        <f t="shared" si="3"/>
        <v>-16.14261015873933</v>
      </c>
    </row>
    <row r="25" spans="1:11" ht="120" x14ac:dyDescent="0.25">
      <c r="A25" s="25" t="s">
        <v>44</v>
      </c>
      <c r="B25" s="30">
        <v>37214543</v>
      </c>
      <c r="C25" s="30">
        <v>85886746</v>
      </c>
      <c r="D25" s="30">
        <v>51798063</v>
      </c>
      <c r="E25" s="30">
        <v>85157293</v>
      </c>
      <c r="F25" s="27">
        <v>54808188</v>
      </c>
      <c r="G25" s="27">
        <v>89097868</v>
      </c>
      <c r="H25" s="29">
        <f t="shared" si="0"/>
        <v>47.276262400965123</v>
      </c>
      <c r="I25" s="29">
        <f t="shared" si="1"/>
        <v>3.7387864246248199</v>
      </c>
      <c r="J25" s="29">
        <f t="shared" si="2"/>
        <v>5.811269429129041</v>
      </c>
      <c r="K25" s="29">
        <f t="shared" si="3"/>
        <v>4.62740754335627</v>
      </c>
    </row>
    <row r="28" spans="1:11" x14ac:dyDescent="0.25">
      <c r="A28" s="2" t="s">
        <v>18</v>
      </c>
      <c r="B28" s="2"/>
      <c r="C28" s="2"/>
      <c r="D28" s="2"/>
      <c r="E28" s="2"/>
      <c r="F28" s="2"/>
      <c r="G28" s="2"/>
      <c r="H28" s="2"/>
      <c r="I28" s="2"/>
      <c r="J28" s="2"/>
      <c r="K28" s="2"/>
    </row>
  </sheetData>
  <mergeCells count="7">
    <mergeCell ref="A28:K28"/>
    <mergeCell ref="A10:O10"/>
    <mergeCell ref="B11:C11"/>
    <mergeCell ref="D11:E11"/>
    <mergeCell ref="H11:I11"/>
    <mergeCell ref="J11:K11"/>
    <mergeCell ref="A11:A1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Q20"/>
  <sheetViews>
    <sheetView showGridLines="0" workbookViewId="0">
      <selection activeCell="C26" sqref="C26"/>
    </sheetView>
  </sheetViews>
  <sheetFormatPr defaultRowHeight="15" x14ac:dyDescent="0.25"/>
  <cols>
    <col min="2" max="7" width="12.7109375" bestFit="1" customWidth="1"/>
    <col min="17" max="17" width="11" bestFit="1" customWidth="1"/>
  </cols>
  <sheetData>
    <row r="9" spans="1:17" x14ac:dyDescent="0.25">
      <c r="Q9" s="36">
        <v>9844951387</v>
      </c>
    </row>
    <row r="10" spans="1:17" x14ac:dyDescent="0.25">
      <c r="A10" s="4" t="s">
        <v>45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7" x14ac:dyDescent="0.25">
      <c r="A11" s="31" t="s">
        <v>46</v>
      </c>
      <c r="B11" s="24">
        <v>2023</v>
      </c>
      <c r="C11" s="24"/>
      <c r="D11" s="24" t="s">
        <v>1</v>
      </c>
      <c r="E11" s="24"/>
      <c r="F11" s="24" t="s">
        <v>2</v>
      </c>
      <c r="G11" s="24"/>
      <c r="H11" s="31" t="s">
        <v>47</v>
      </c>
      <c r="I11" s="24" t="s">
        <v>20</v>
      </c>
      <c r="J11" s="24"/>
      <c r="K11" s="24" t="s">
        <v>21</v>
      </c>
      <c r="L11" s="24"/>
    </row>
    <row r="12" spans="1:17" x14ac:dyDescent="0.25">
      <c r="A12" s="31"/>
      <c r="B12" s="34" t="s">
        <v>6</v>
      </c>
      <c r="C12" s="34" t="s">
        <v>7</v>
      </c>
      <c r="D12" s="34" t="s">
        <v>6</v>
      </c>
      <c r="E12" s="34" t="s">
        <v>7</v>
      </c>
      <c r="F12" s="34" t="s">
        <v>6</v>
      </c>
      <c r="G12" s="34" t="s">
        <v>7</v>
      </c>
      <c r="H12" s="31"/>
      <c r="I12" s="34" t="s">
        <v>6</v>
      </c>
      <c r="J12" s="34" t="s">
        <v>7</v>
      </c>
      <c r="K12" s="34" t="s">
        <v>6</v>
      </c>
      <c r="L12" s="34" t="s">
        <v>7</v>
      </c>
    </row>
    <row r="13" spans="1:17" ht="30" x14ac:dyDescent="0.25">
      <c r="A13" s="32" t="s">
        <v>48</v>
      </c>
      <c r="B13" s="37">
        <v>2824182497</v>
      </c>
      <c r="C13" s="37">
        <v>7517073794</v>
      </c>
      <c r="D13" s="37">
        <v>2720289198</v>
      </c>
      <c r="E13" s="37">
        <v>6928146208</v>
      </c>
      <c r="F13" s="33">
        <v>3080325136</v>
      </c>
      <c r="G13" s="33">
        <v>7049799552</v>
      </c>
      <c r="H13" s="35">
        <f>G13/$Q$9*100</f>
        <v>71.608271842856183</v>
      </c>
      <c r="I13" s="35">
        <f>F13/B13*100-100</f>
        <v>9.0696206520679397</v>
      </c>
      <c r="J13" s="35">
        <f>G13/C13*100-100</f>
        <v>-6.2161720744709328</v>
      </c>
      <c r="K13" s="35">
        <f>F13/D13*100-100</f>
        <v>13.235208163334406</v>
      </c>
      <c r="L13" s="35">
        <f>G13/E13*100-100</f>
        <v>1.7559292247546097</v>
      </c>
    </row>
    <row r="14" spans="1:17" ht="30" x14ac:dyDescent="0.25">
      <c r="A14" s="32" t="s">
        <v>49</v>
      </c>
      <c r="B14" s="37">
        <v>205173535</v>
      </c>
      <c r="C14" s="37">
        <v>288740200</v>
      </c>
      <c r="D14" s="37">
        <v>149765678</v>
      </c>
      <c r="E14" s="37">
        <v>271397789</v>
      </c>
      <c r="F14" s="33">
        <v>183422354</v>
      </c>
      <c r="G14" s="33">
        <v>276482767</v>
      </c>
      <c r="H14" s="35">
        <f t="shared" ref="H14:H17" si="0">G14/$Q$9*100</f>
        <v>2.8083710739810077</v>
      </c>
      <c r="I14" s="35">
        <f t="shared" ref="I14:I17" si="1">F14/B14*100-100</f>
        <v>-10.601358016276322</v>
      </c>
      <c r="J14" s="35">
        <f t="shared" ref="J14:J17" si="2">G14/C14*100-100</f>
        <v>-4.245142519122723</v>
      </c>
      <c r="K14" s="35">
        <f t="shared" ref="K14:K17" si="3">F14/D14*100-100</f>
        <v>22.472889950125946</v>
      </c>
      <c r="L14" s="35">
        <f t="shared" ref="L14:L17" si="4">G14/E14*100-100</f>
        <v>1.8736254332565778</v>
      </c>
    </row>
    <row r="15" spans="1:17" ht="30" x14ac:dyDescent="0.25">
      <c r="A15" s="32" t="s">
        <v>50</v>
      </c>
      <c r="B15" s="37">
        <v>159508065</v>
      </c>
      <c r="C15" s="37">
        <v>1590885211</v>
      </c>
      <c r="D15" s="37">
        <v>150577096</v>
      </c>
      <c r="E15" s="37">
        <v>1587108852</v>
      </c>
      <c r="F15" s="33">
        <v>163511221</v>
      </c>
      <c r="G15" s="33">
        <v>1501609463</v>
      </c>
      <c r="H15" s="35">
        <f t="shared" si="0"/>
        <v>15.252583826699601</v>
      </c>
      <c r="I15" s="35">
        <f t="shared" si="1"/>
        <v>2.5096887734171958</v>
      </c>
      <c r="J15" s="35">
        <f t="shared" si="2"/>
        <v>-5.6117026786541686</v>
      </c>
      <c r="K15" s="35">
        <f t="shared" si="3"/>
        <v>8.5897027792327663</v>
      </c>
      <c r="L15" s="35">
        <f t="shared" si="4"/>
        <v>-5.3871156280338113</v>
      </c>
    </row>
    <row r="16" spans="1:17" ht="30" x14ac:dyDescent="0.25">
      <c r="A16" s="32" t="s">
        <v>51</v>
      </c>
      <c r="B16" s="37">
        <v>1463566125</v>
      </c>
      <c r="C16" s="37">
        <v>994249076</v>
      </c>
      <c r="D16" s="37">
        <v>1319064646</v>
      </c>
      <c r="E16" s="37">
        <v>896706299</v>
      </c>
      <c r="F16" s="33">
        <v>1314872392</v>
      </c>
      <c r="G16" s="33">
        <v>854057165</v>
      </c>
      <c r="H16" s="35">
        <f t="shared" si="0"/>
        <v>8.6750775237728455</v>
      </c>
      <c r="I16" s="35">
        <f t="shared" si="1"/>
        <v>-10.159686703598709</v>
      </c>
      <c r="J16" s="35">
        <f t="shared" si="2"/>
        <v>-14.100280742931261</v>
      </c>
      <c r="K16" s="35">
        <f t="shared" si="3"/>
        <v>-0.31782020788084253</v>
      </c>
      <c r="L16" s="35">
        <f t="shared" si="4"/>
        <v>-4.7561987740648135</v>
      </c>
    </row>
    <row r="17" spans="1:12" ht="75" x14ac:dyDescent="0.25">
      <c r="A17" s="32" t="s">
        <v>52</v>
      </c>
      <c r="B17" s="37">
        <v>2650352</v>
      </c>
      <c r="C17" s="37">
        <v>188557974</v>
      </c>
      <c r="D17" s="37">
        <v>3524031</v>
      </c>
      <c r="E17" s="37">
        <v>156846871</v>
      </c>
      <c r="F17" s="33">
        <v>2674190</v>
      </c>
      <c r="G17" s="33">
        <v>163002440</v>
      </c>
      <c r="H17" s="35">
        <f t="shared" si="0"/>
        <v>1.6556957326903661</v>
      </c>
      <c r="I17" s="35">
        <f t="shared" si="1"/>
        <v>0.89942769866040351</v>
      </c>
      <c r="J17" s="35">
        <f t="shared" si="2"/>
        <v>-13.553144138046363</v>
      </c>
      <c r="K17" s="35">
        <f t="shared" si="3"/>
        <v>-24.115593761802884</v>
      </c>
      <c r="L17" s="35">
        <f t="shared" si="4"/>
        <v>3.9245723939242509</v>
      </c>
    </row>
    <row r="20" spans="1:12" x14ac:dyDescent="0.25">
      <c r="A20" s="2" t="s">
        <v>18</v>
      </c>
      <c r="B20" s="2"/>
      <c r="C20" s="2"/>
      <c r="D20" s="2"/>
      <c r="E20" s="2"/>
      <c r="F20" s="2"/>
      <c r="G20" s="2"/>
      <c r="H20" s="2"/>
      <c r="I20" s="2"/>
      <c r="J20" s="2"/>
      <c r="K20" s="2"/>
    </row>
  </sheetData>
  <mergeCells count="9">
    <mergeCell ref="A20:K20"/>
    <mergeCell ref="A10:O10"/>
    <mergeCell ref="A11:A12"/>
    <mergeCell ref="B11:C11"/>
    <mergeCell ref="D11:E11"/>
    <mergeCell ref="F11:G11"/>
    <mergeCell ref="H11:H12"/>
    <mergeCell ref="I11:J11"/>
    <mergeCell ref="K11:L1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K123"/>
  <sheetViews>
    <sheetView showGridLines="0" topLeftCell="A115" workbookViewId="0">
      <selection activeCell="A122" sqref="A122:K122"/>
    </sheetView>
  </sheetViews>
  <sheetFormatPr defaultRowHeight="15" x14ac:dyDescent="0.25"/>
  <cols>
    <col min="2" max="5" width="13.85546875" bestFit="1" customWidth="1"/>
  </cols>
  <sheetData>
    <row r="10" spans="1:11" x14ac:dyDescent="0.25">
      <c r="A10" s="39" t="s">
        <v>53</v>
      </c>
      <c r="B10" s="39"/>
      <c r="C10" s="39"/>
      <c r="D10" s="39"/>
      <c r="E10" s="39"/>
      <c r="F10" s="39"/>
      <c r="G10" s="39"/>
      <c r="H10" s="39"/>
      <c r="I10" s="39"/>
      <c r="J10" s="44"/>
      <c r="K10" s="44"/>
    </row>
    <row r="11" spans="1:11" x14ac:dyDescent="0.25">
      <c r="A11" s="40" t="s">
        <v>54</v>
      </c>
      <c r="B11" s="1" t="s">
        <v>1</v>
      </c>
      <c r="C11" s="1"/>
      <c r="D11" s="1" t="s">
        <v>2</v>
      </c>
      <c r="E11" s="1"/>
      <c r="F11" s="6" t="s">
        <v>21</v>
      </c>
      <c r="G11" s="5"/>
      <c r="H11" s="44"/>
      <c r="I11" s="44"/>
      <c r="J11" s="44"/>
      <c r="K11" s="44"/>
    </row>
    <row r="12" spans="1:11" x14ac:dyDescent="0.25">
      <c r="A12" s="40"/>
      <c r="B12" s="45" t="s">
        <v>6</v>
      </c>
      <c r="C12" s="45" t="s">
        <v>7</v>
      </c>
      <c r="D12" s="45" t="s">
        <v>6</v>
      </c>
      <c r="E12" s="45" t="s">
        <v>7</v>
      </c>
      <c r="F12" s="46" t="s">
        <v>6</v>
      </c>
      <c r="G12" s="46" t="s">
        <v>7</v>
      </c>
      <c r="H12" s="44"/>
      <c r="I12" s="44"/>
      <c r="J12" s="44"/>
      <c r="K12" s="44"/>
    </row>
    <row r="13" spans="1:11" ht="30" x14ac:dyDescent="0.25">
      <c r="A13" s="49" t="s">
        <v>55</v>
      </c>
      <c r="B13" s="48">
        <v>62290488918</v>
      </c>
      <c r="C13" s="48">
        <v>42433600024</v>
      </c>
      <c r="D13" s="48">
        <v>65283552603</v>
      </c>
      <c r="E13" s="48">
        <v>41206936135</v>
      </c>
      <c r="F13" s="47">
        <v>4.8050091386184306</v>
      </c>
      <c r="G13" s="47">
        <v>-2.8907843979917089</v>
      </c>
      <c r="H13" s="44"/>
      <c r="I13" s="44"/>
      <c r="J13" s="44"/>
      <c r="K13" s="44"/>
    </row>
    <row r="14" spans="1:11" ht="30" x14ac:dyDescent="0.25">
      <c r="A14" s="49" t="s">
        <v>56</v>
      </c>
      <c r="B14" s="48">
        <v>10077827411</v>
      </c>
      <c r="C14" s="48">
        <v>16893010109</v>
      </c>
      <c r="D14" s="48">
        <v>21366832759</v>
      </c>
      <c r="E14" s="48">
        <v>25039020350</v>
      </c>
      <c r="F14" s="47">
        <v>112.0182444846991</v>
      </c>
      <c r="G14" s="47">
        <v>48.221188458651852</v>
      </c>
      <c r="H14" s="44"/>
      <c r="I14" s="44"/>
      <c r="J14" s="44"/>
      <c r="K14" s="44"/>
    </row>
    <row r="15" spans="1:11" ht="30" x14ac:dyDescent="0.25">
      <c r="A15" s="49" t="s">
        <v>57</v>
      </c>
      <c r="B15" s="48">
        <v>19489274722</v>
      </c>
      <c r="C15" s="48">
        <v>19576810400</v>
      </c>
      <c r="D15" s="48">
        <v>19771726370</v>
      </c>
      <c r="E15" s="48">
        <v>19661361660</v>
      </c>
      <c r="F15" s="47">
        <v>1.4492671073139718</v>
      </c>
      <c r="G15" s="47">
        <v>0.43189497304423696</v>
      </c>
      <c r="H15" s="44"/>
      <c r="I15" s="44"/>
      <c r="J15" s="44"/>
      <c r="K15" s="44"/>
    </row>
    <row r="16" spans="1:11" ht="30" x14ac:dyDescent="0.25">
      <c r="A16" s="49" t="s">
        <v>58</v>
      </c>
      <c r="B16" s="48">
        <v>7385330752</v>
      </c>
      <c r="C16" s="48">
        <v>16653000471</v>
      </c>
      <c r="D16" s="48">
        <v>7940575708</v>
      </c>
      <c r="E16" s="48">
        <v>16664754865</v>
      </c>
      <c r="F16" s="47">
        <v>7.5182138030803287</v>
      </c>
      <c r="G16" s="47">
        <v>7.0584241082968902E-2</v>
      </c>
      <c r="H16" s="44"/>
      <c r="I16" s="44"/>
      <c r="J16" s="44"/>
      <c r="K16" s="44"/>
    </row>
    <row r="17" spans="1:11" ht="30" x14ac:dyDescent="0.25">
      <c r="A17" s="49" t="s">
        <v>59</v>
      </c>
      <c r="B17" s="48">
        <v>10146383045</v>
      </c>
      <c r="C17" s="48">
        <v>15322524184</v>
      </c>
      <c r="D17" s="48">
        <v>10343418903</v>
      </c>
      <c r="E17" s="48">
        <v>15621349332</v>
      </c>
      <c r="F17" s="47">
        <v>1.9419319882378829</v>
      </c>
      <c r="G17" s="47">
        <v>1.9502344679738712</v>
      </c>
      <c r="H17" s="44"/>
      <c r="I17" s="44"/>
      <c r="J17" s="44"/>
      <c r="K17" s="44"/>
    </row>
    <row r="18" spans="1:11" ht="30" x14ac:dyDescent="0.25">
      <c r="A18" s="49" t="s">
        <v>60</v>
      </c>
      <c r="B18" s="48">
        <v>8794139649</v>
      </c>
      <c r="C18" s="48">
        <v>14931844534</v>
      </c>
      <c r="D18" s="48">
        <v>9498879597</v>
      </c>
      <c r="E18" s="48">
        <v>15288858023</v>
      </c>
      <c r="F18" s="47">
        <v>8.0137452454503375</v>
      </c>
      <c r="G18" s="47">
        <v>2.390953697562793</v>
      </c>
      <c r="H18" s="44"/>
      <c r="I18" s="44"/>
      <c r="J18" s="44"/>
      <c r="K18" s="44"/>
    </row>
    <row r="19" spans="1:11" ht="30" x14ac:dyDescent="0.25">
      <c r="A19" s="49" t="s">
        <v>12</v>
      </c>
      <c r="B19" s="48">
        <v>8062847258</v>
      </c>
      <c r="C19" s="48">
        <v>15031286792</v>
      </c>
      <c r="D19" s="48">
        <v>8097216111</v>
      </c>
      <c r="E19" s="48">
        <v>15247958991</v>
      </c>
      <c r="F19" s="47">
        <v>0.42626198785917779</v>
      </c>
      <c r="G19" s="47">
        <v>1.4414747186868766</v>
      </c>
      <c r="H19" s="44"/>
      <c r="I19" s="44"/>
      <c r="J19" s="44"/>
      <c r="K19" s="44"/>
    </row>
    <row r="20" spans="1:11" ht="30" x14ac:dyDescent="0.25">
      <c r="A20" s="49" t="s">
        <v>11</v>
      </c>
      <c r="B20" s="48">
        <v>5419113652</v>
      </c>
      <c r="C20" s="48">
        <v>13555937837</v>
      </c>
      <c r="D20" s="48">
        <v>5240988882</v>
      </c>
      <c r="E20" s="48">
        <v>13602063855</v>
      </c>
      <c r="F20" s="47">
        <v>-3.2869723987844424</v>
      </c>
      <c r="G20" s="47">
        <v>0.34026430745429082</v>
      </c>
      <c r="H20" s="44"/>
      <c r="I20" s="44"/>
      <c r="J20" s="44"/>
      <c r="K20" s="44"/>
    </row>
    <row r="21" spans="1:11" ht="30" x14ac:dyDescent="0.25">
      <c r="A21" s="49" t="s">
        <v>61</v>
      </c>
      <c r="B21" s="48">
        <v>9161497886</v>
      </c>
      <c r="C21" s="48">
        <v>10993883698</v>
      </c>
      <c r="D21" s="48">
        <v>9599436949</v>
      </c>
      <c r="E21" s="48">
        <v>12389739461</v>
      </c>
      <c r="F21" s="47">
        <v>4.7802124548784803</v>
      </c>
      <c r="G21" s="47">
        <v>12.69665753562532</v>
      </c>
      <c r="H21" s="44"/>
      <c r="I21" s="44"/>
      <c r="J21" s="44"/>
      <c r="K21" s="44"/>
    </row>
    <row r="22" spans="1:11" ht="30" x14ac:dyDescent="0.25">
      <c r="A22" s="49" t="s">
        <v>62</v>
      </c>
      <c r="B22" s="48">
        <v>6138636330</v>
      </c>
      <c r="C22" s="48">
        <v>11680983175</v>
      </c>
      <c r="D22" s="48">
        <v>6700047600</v>
      </c>
      <c r="E22" s="48">
        <v>11540703736</v>
      </c>
      <c r="F22" s="47">
        <v>9.1455372141258522</v>
      </c>
      <c r="G22" s="47">
        <v>-1.2009215054793572</v>
      </c>
      <c r="H22" s="44"/>
      <c r="I22" s="44"/>
      <c r="J22" s="44"/>
      <c r="K22" s="44"/>
    </row>
    <row r="23" spans="1:11" ht="60" x14ac:dyDescent="0.25">
      <c r="A23" s="49" t="s">
        <v>63</v>
      </c>
      <c r="B23" s="48">
        <v>8453292613</v>
      </c>
      <c r="C23" s="48">
        <v>10662203366</v>
      </c>
      <c r="D23" s="48">
        <v>10192218015</v>
      </c>
      <c r="E23" s="48">
        <v>11429480181</v>
      </c>
      <c r="F23" s="47">
        <v>20.570983185010917</v>
      </c>
      <c r="G23" s="47">
        <v>7.1962312916176359</v>
      </c>
      <c r="H23" s="44"/>
      <c r="I23" s="44"/>
      <c r="J23" s="44"/>
      <c r="K23" s="44"/>
    </row>
    <row r="24" spans="1:11" ht="30" x14ac:dyDescent="0.25">
      <c r="A24" s="49" t="s">
        <v>64</v>
      </c>
      <c r="B24" s="48">
        <v>14471854525</v>
      </c>
      <c r="C24" s="48">
        <v>11171948955</v>
      </c>
      <c r="D24" s="48">
        <v>15794139253</v>
      </c>
      <c r="E24" s="48">
        <v>11388584110</v>
      </c>
      <c r="F24" s="47">
        <v>9.1369404364572944</v>
      </c>
      <c r="G24" s="47">
        <v>1.9390990405755844</v>
      </c>
      <c r="H24" s="44"/>
      <c r="I24" s="44"/>
      <c r="J24" s="44"/>
      <c r="K24" s="44"/>
    </row>
    <row r="25" spans="1:11" ht="30" x14ac:dyDescent="0.25">
      <c r="A25" s="49" t="s">
        <v>65</v>
      </c>
      <c r="B25" s="48">
        <v>19415588983</v>
      </c>
      <c r="C25" s="48">
        <v>9992333748</v>
      </c>
      <c r="D25" s="48">
        <v>18362221153</v>
      </c>
      <c r="E25" s="48">
        <v>11042487443</v>
      </c>
      <c r="F25" s="47">
        <v>-5.4253714936091484</v>
      </c>
      <c r="G25" s="47">
        <v>10.509593869502126</v>
      </c>
      <c r="H25" s="44"/>
      <c r="I25" s="44"/>
      <c r="J25" s="44"/>
      <c r="K25" s="44"/>
    </row>
    <row r="26" spans="1:11" ht="30" x14ac:dyDescent="0.25">
      <c r="A26" s="49" t="s">
        <v>66</v>
      </c>
      <c r="B26" s="48">
        <v>12998506894</v>
      </c>
      <c r="C26" s="48">
        <v>10535229007</v>
      </c>
      <c r="D26" s="48">
        <v>14189374678</v>
      </c>
      <c r="E26" s="48">
        <v>10990263186</v>
      </c>
      <c r="F26" s="47">
        <v>9.1615736615848959</v>
      </c>
      <c r="G26" s="47">
        <v>4.3191674210181645</v>
      </c>
      <c r="H26" s="44"/>
      <c r="I26" s="44"/>
      <c r="J26" s="44"/>
      <c r="K26" s="44"/>
    </row>
    <row r="27" spans="1:11" ht="30" x14ac:dyDescent="0.25">
      <c r="A27" s="49" t="s">
        <v>67</v>
      </c>
      <c r="B27" s="48">
        <v>7088848287</v>
      </c>
      <c r="C27" s="48">
        <v>9904948436</v>
      </c>
      <c r="D27" s="48">
        <v>7617815014</v>
      </c>
      <c r="E27" s="48">
        <v>10044642866</v>
      </c>
      <c r="F27" s="47">
        <v>7.4619558154468422</v>
      </c>
      <c r="G27" s="47">
        <v>1.410349896343476</v>
      </c>
      <c r="H27" s="44"/>
      <c r="I27" s="44"/>
      <c r="J27" s="44"/>
      <c r="K27" s="44"/>
    </row>
    <row r="28" spans="1:11" ht="30" x14ac:dyDescent="0.25">
      <c r="A28" s="49" t="s">
        <v>68</v>
      </c>
      <c r="B28" s="48">
        <v>6582554822</v>
      </c>
      <c r="C28" s="48">
        <v>8525130228</v>
      </c>
      <c r="D28" s="48">
        <v>7251425297</v>
      </c>
      <c r="E28" s="48">
        <v>10021520688</v>
      </c>
      <c r="F28" s="47">
        <v>10.161259466681898</v>
      </c>
      <c r="G28" s="47">
        <v>17.552699137489356</v>
      </c>
      <c r="H28" s="44"/>
      <c r="I28" s="44"/>
      <c r="J28" s="44"/>
      <c r="K28" s="44"/>
    </row>
    <row r="29" spans="1:11" ht="60" x14ac:dyDescent="0.25">
      <c r="A29" s="50" t="s">
        <v>10</v>
      </c>
      <c r="B29" s="51">
        <v>4343220649</v>
      </c>
      <c r="C29" s="51">
        <v>9840206019</v>
      </c>
      <c r="D29" s="51">
        <v>4744805293</v>
      </c>
      <c r="E29" s="51">
        <v>9844951387</v>
      </c>
      <c r="F29" s="52">
        <v>9.2462408994224745</v>
      </c>
      <c r="G29" s="52">
        <v>4.822427488649339E-2</v>
      </c>
      <c r="H29" s="44"/>
      <c r="I29" s="44"/>
      <c r="J29" s="44"/>
      <c r="K29" s="44"/>
    </row>
    <row r="30" spans="1:11" ht="30" x14ac:dyDescent="0.25">
      <c r="A30" s="49" t="s">
        <v>69</v>
      </c>
      <c r="B30" s="48">
        <v>4071608865</v>
      </c>
      <c r="C30" s="48">
        <v>8145162826</v>
      </c>
      <c r="D30" s="48">
        <v>4589074380</v>
      </c>
      <c r="E30" s="48">
        <v>8027390581</v>
      </c>
      <c r="F30" s="47">
        <v>12.7091165226648</v>
      </c>
      <c r="G30" s="47">
        <v>-1.4459163986760473</v>
      </c>
      <c r="H30" s="44"/>
      <c r="I30" s="44"/>
      <c r="J30" s="44"/>
      <c r="K30" s="44"/>
    </row>
    <row r="31" spans="1:11" ht="30" x14ac:dyDescent="0.25">
      <c r="A31" s="49" t="s">
        <v>70</v>
      </c>
      <c r="B31" s="48">
        <v>7224971547</v>
      </c>
      <c r="C31" s="48">
        <v>7432857907</v>
      </c>
      <c r="D31" s="48">
        <v>7699551652</v>
      </c>
      <c r="E31" s="48">
        <v>7797247330</v>
      </c>
      <c r="F31" s="47">
        <v>6.568608636210584</v>
      </c>
      <c r="G31" s="47">
        <v>4.9024134129731038</v>
      </c>
      <c r="H31" s="44"/>
      <c r="I31" s="44"/>
      <c r="J31" s="44"/>
      <c r="K31" s="44"/>
    </row>
    <row r="32" spans="1:11" ht="45" x14ac:dyDescent="0.25">
      <c r="A32" s="49" t="s">
        <v>71</v>
      </c>
      <c r="B32" s="48">
        <v>5303273103</v>
      </c>
      <c r="C32" s="48">
        <v>5851555969</v>
      </c>
      <c r="D32" s="48">
        <v>4750855774</v>
      </c>
      <c r="E32" s="48">
        <v>7597898251</v>
      </c>
      <c r="F32" s="47">
        <v>-10.416535567204789</v>
      </c>
      <c r="G32" s="47">
        <v>29.844066967002647</v>
      </c>
      <c r="H32" s="44"/>
      <c r="I32" s="44"/>
      <c r="J32" s="44"/>
      <c r="K32" s="44"/>
    </row>
    <row r="33" spans="1:11" ht="30" x14ac:dyDescent="0.25">
      <c r="A33" s="38" t="s">
        <v>9</v>
      </c>
      <c r="B33" s="54">
        <v>4023447711</v>
      </c>
      <c r="C33" s="54">
        <v>7118036702</v>
      </c>
      <c r="D33" s="54">
        <v>4232348271</v>
      </c>
      <c r="E33" s="54">
        <v>7472133456</v>
      </c>
      <c r="F33" s="55">
        <v>5.1920784114795708</v>
      </c>
      <c r="G33" s="55">
        <v>4.9746407446944971</v>
      </c>
      <c r="H33" s="44"/>
      <c r="I33" s="44"/>
      <c r="J33" s="44"/>
      <c r="K33" s="44"/>
    </row>
    <row r="34" spans="1:11" ht="30" x14ac:dyDescent="0.25">
      <c r="A34" s="49" t="s">
        <v>72</v>
      </c>
      <c r="B34" s="48">
        <v>5280267140</v>
      </c>
      <c r="C34" s="48">
        <v>5702747706</v>
      </c>
      <c r="D34" s="48">
        <v>5174648473</v>
      </c>
      <c r="E34" s="48">
        <v>6115294897</v>
      </c>
      <c r="F34" s="47">
        <v>-2.0002523395056784</v>
      </c>
      <c r="G34" s="47">
        <v>7.2341827530954816</v>
      </c>
      <c r="H34" s="44"/>
      <c r="I34" s="44"/>
      <c r="J34" s="44"/>
      <c r="K34" s="44"/>
    </row>
    <row r="35" spans="1:11" ht="45" x14ac:dyDescent="0.25">
      <c r="A35" s="49" t="s">
        <v>73</v>
      </c>
      <c r="B35" s="48">
        <v>3284870841</v>
      </c>
      <c r="C35" s="48">
        <v>5443423617</v>
      </c>
      <c r="D35" s="48">
        <v>3521738414</v>
      </c>
      <c r="E35" s="48">
        <v>5916493948</v>
      </c>
      <c r="F35" s="47">
        <v>7.2108641242007394</v>
      </c>
      <c r="G35" s="47">
        <v>8.6906763883410747</v>
      </c>
      <c r="H35" s="44"/>
      <c r="I35" s="44"/>
      <c r="J35" s="44"/>
      <c r="K35" s="44"/>
    </row>
    <row r="36" spans="1:11" ht="45" x14ac:dyDescent="0.25">
      <c r="A36" s="49" t="s">
        <v>74</v>
      </c>
      <c r="B36" s="48">
        <v>4641243502</v>
      </c>
      <c r="C36" s="48">
        <v>5827370102</v>
      </c>
      <c r="D36" s="48">
        <v>5119927137</v>
      </c>
      <c r="E36" s="48">
        <v>5809733449</v>
      </c>
      <c r="F36" s="47">
        <v>10.313693620981667</v>
      </c>
      <c r="G36" s="47">
        <v>-0.30265201439577538</v>
      </c>
      <c r="H36" s="44"/>
      <c r="I36" s="44"/>
      <c r="J36" s="44"/>
      <c r="K36" s="44"/>
    </row>
    <row r="37" spans="1:11" ht="30" x14ac:dyDescent="0.25">
      <c r="A37" s="49" t="s">
        <v>75</v>
      </c>
      <c r="B37" s="48">
        <v>3658371571</v>
      </c>
      <c r="C37" s="48">
        <v>5332516877</v>
      </c>
      <c r="D37" s="48">
        <v>3810146367</v>
      </c>
      <c r="E37" s="48">
        <v>5453717962</v>
      </c>
      <c r="F37" s="47">
        <v>4.1486982132466323</v>
      </c>
      <c r="G37" s="47">
        <v>2.2728682870702102</v>
      </c>
      <c r="H37" s="44"/>
      <c r="I37" s="44"/>
      <c r="J37" s="44"/>
      <c r="K37" s="44"/>
    </row>
    <row r="38" spans="1:11" ht="30" x14ac:dyDescent="0.25">
      <c r="A38" s="49" t="s">
        <v>76</v>
      </c>
      <c r="B38" s="48">
        <v>2753097032</v>
      </c>
      <c r="C38" s="48">
        <v>4861538987</v>
      </c>
      <c r="D38" s="48">
        <v>2836966465</v>
      </c>
      <c r="E38" s="48">
        <v>5154363338</v>
      </c>
      <c r="F38" s="47">
        <v>3.0463667653251036</v>
      </c>
      <c r="G38" s="47">
        <v>6.0232850499199344</v>
      </c>
      <c r="H38" s="44"/>
      <c r="I38" s="44"/>
      <c r="J38" s="44"/>
      <c r="K38" s="44"/>
    </row>
    <row r="39" spans="1:11" ht="30" x14ac:dyDescent="0.25">
      <c r="A39" s="49" t="s">
        <v>77</v>
      </c>
      <c r="B39" s="48">
        <v>7938105697</v>
      </c>
      <c r="C39" s="48">
        <v>5011207861</v>
      </c>
      <c r="D39" s="48">
        <v>7461254774</v>
      </c>
      <c r="E39" s="48">
        <v>4914477852</v>
      </c>
      <c r="F39" s="47">
        <v>-6.0071122910370605</v>
      </c>
      <c r="G39" s="47">
        <v>-1.9302733329584498</v>
      </c>
      <c r="H39" s="44"/>
      <c r="I39" s="44"/>
      <c r="J39" s="44"/>
      <c r="K39" s="44"/>
    </row>
    <row r="40" spans="1:11" ht="30" x14ac:dyDescent="0.25">
      <c r="A40" s="49" t="s">
        <v>78</v>
      </c>
      <c r="B40" s="48">
        <v>1426516486</v>
      </c>
      <c r="C40" s="48">
        <v>2195871024</v>
      </c>
      <c r="D40" s="48">
        <v>1477579428</v>
      </c>
      <c r="E40" s="48">
        <v>4801847325</v>
      </c>
      <c r="F40" s="47">
        <v>3.5795549859491729</v>
      </c>
      <c r="G40" s="47">
        <v>118.67620058362772</v>
      </c>
      <c r="H40" s="44"/>
      <c r="I40" s="44"/>
      <c r="J40" s="44"/>
      <c r="K40" s="44"/>
    </row>
    <row r="41" spans="1:11" ht="30" x14ac:dyDescent="0.25">
      <c r="A41" s="49" t="s">
        <v>79</v>
      </c>
      <c r="B41" s="48">
        <v>7231640252</v>
      </c>
      <c r="C41" s="48">
        <v>5838303363</v>
      </c>
      <c r="D41" s="48">
        <v>3775258679</v>
      </c>
      <c r="E41" s="48">
        <v>4684449603</v>
      </c>
      <c r="F41" s="47">
        <v>-47.795264318410958</v>
      </c>
      <c r="G41" s="47">
        <v>-19.763511559068675</v>
      </c>
      <c r="H41" s="44"/>
      <c r="I41" s="44"/>
      <c r="J41" s="44"/>
      <c r="K41" s="44"/>
    </row>
    <row r="42" spans="1:11" ht="30" x14ac:dyDescent="0.25">
      <c r="A42" s="53" t="s">
        <v>8</v>
      </c>
      <c r="B42" s="54">
        <v>5089850989</v>
      </c>
      <c r="C42" s="54">
        <v>5126244410</v>
      </c>
      <c r="D42" s="54">
        <v>5741257656</v>
      </c>
      <c r="E42" s="54">
        <v>4649417562</v>
      </c>
      <c r="F42" s="55">
        <v>12.798148087395816</v>
      </c>
      <c r="G42" s="55">
        <v>-9.3016799407736386</v>
      </c>
      <c r="H42" s="44"/>
      <c r="I42" s="44"/>
      <c r="J42" s="44"/>
      <c r="K42" s="44"/>
    </row>
    <row r="43" spans="1:11" ht="30" x14ac:dyDescent="0.25">
      <c r="A43" s="49" t="s">
        <v>80</v>
      </c>
      <c r="B43" s="48">
        <v>2772715778</v>
      </c>
      <c r="C43" s="48">
        <v>4893177897</v>
      </c>
      <c r="D43" s="48">
        <v>3090354407</v>
      </c>
      <c r="E43" s="48">
        <v>4640022563</v>
      </c>
      <c r="F43" s="47">
        <v>11.455866898449912</v>
      </c>
      <c r="G43" s="47">
        <v>-5.1736384682684218</v>
      </c>
      <c r="H43" s="44"/>
      <c r="I43" s="44"/>
      <c r="J43" s="44"/>
      <c r="K43" s="44"/>
    </row>
    <row r="44" spans="1:11" ht="30" x14ac:dyDescent="0.25">
      <c r="A44" s="49" t="s">
        <v>81</v>
      </c>
      <c r="B44" s="48">
        <v>2328919447</v>
      </c>
      <c r="C44" s="48">
        <v>4346805441</v>
      </c>
      <c r="D44" s="48">
        <v>2504979051</v>
      </c>
      <c r="E44" s="48">
        <v>4628070570</v>
      </c>
      <c r="F44" s="47">
        <v>7.559712047009242</v>
      </c>
      <c r="G44" s="47">
        <v>6.4706169350725133</v>
      </c>
      <c r="H44" s="44"/>
      <c r="I44" s="44"/>
      <c r="J44" s="44"/>
      <c r="K44" s="44"/>
    </row>
    <row r="45" spans="1:11" ht="30" x14ac:dyDescent="0.25">
      <c r="A45" s="49" t="s">
        <v>82</v>
      </c>
      <c r="B45" s="48">
        <v>5057595770</v>
      </c>
      <c r="C45" s="48">
        <v>5100710529</v>
      </c>
      <c r="D45" s="48">
        <v>4470651089</v>
      </c>
      <c r="E45" s="48">
        <v>4581483863</v>
      </c>
      <c r="F45" s="47">
        <v>-11.605211402650312</v>
      </c>
      <c r="G45" s="47">
        <v>-10.179496818099082</v>
      </c>
      <c r="H45" s="44"/>
      <c r="I45" s="44"/>
      <c r="J45" s="44"/>
      <c r="K45" s="44"/>
    </row>
    <row r="46" spans="1:11" ht="30" x14ac:dyDescent="0.25">
      <c r="A46" s="49" t="s">
        <v>83</v>
      </c>
      <c r="B46" s="48">
        <v>5004829935</v>
      </c>
      <c r="C46" s="48">
        <v>4504419256</v>
      </c>
      <c r="D46" s="48">
        <v>5201482922</v>
      </c>
      <c r="E46" s="48">
        <v>4565592072</v>
      </c>
      <c r="F46" s="47">
        <v>3.9292641219386297</v>
      </c>
      <c r="G46" s="47">
        <v>1.3580622167556129</v>
      </c>
      <c r="H46" s="44"/>
      <c r="I46" s="44"/>
      <c r="J46" s="44"/>
      <c r="K46" s="44"/>
    </row>
    <row r="47" spans="1:11" ht="30" x14ac:dyDescent="0.25">
      <c r="A47" s="49" t="s">
        <v>14</v>
      </c>
      <c r="B47" s="48">
        <v>4716552498</v>
      </c>
      <c r="C47" s="48">
        <v>4236629769</v>
      </c>
      <c r="D47" s="48">
        <v>5529864560</v>
      </c>
      <c r="E47" s="48">
        <v>4372909579</v>
      </c>
      <c r="F47" s="47">
        <v>17.243782664242076</v>
      </c>
      <c r="G47" s="47">
        <v>3.2167033097198612</v>
      </c>
      <c r="H47" s="44"/>
      <c r="I47" s="44"/>
      <c r="J47" s="44"/>
      <c r="K47" s="44"/>
    </row>
    <row r="48" spans="1:11" ht="30" x14ac:dyDescent="0.25">
      <c r="A48" s="49" t="s">
        <v>84</v>
      </c>
      <c r="B48" s="48">
        <v>1858200474</v>
      </c>
      <c r="C48" s="48">
        <v>4358766789</v>
      </c>
      <c r="D48" s="48">
        <v>1738513339</v>
      </c>
      <c r="E48" s="48">
        <v>4279940815</v>
      </c>
      <c r="F48" s="47">
        <v>-6.4410238117289396</v>
      </c>
      <c r="G48" s="47">
        <v>-1.8084466964126023</v>
      </c>
      <c r="H48" s="44"/>
      <c r="I48" s="44"/>
      <c r="J48" s="44"/>
      <c r="K48" s="44"/>
    </row>
    <row r="49" spans="1:11" ht="30" x14ac:dyDescent="0.25">
      <c r="A49" s="49" t="s">
        <v>85</v>
      </c>
      <c r="B49" s="48">
        <v>6609656159</v>
      </c>
      <c r="C49" s="48">
        <v>4767705054</v>
      </c>
      <c r="D49" s="48">
        <v>5537270668</v>
      </c>
      <c r="E49" s="48">
        <v>4062474373</v>
      </c>
      <c r="F49" s="47">
        <v>-16.224527648685523</v>
      </c>
      <c r="G49" s="47">
        <v>-14.791826948446129</v>
      </c>
      <c r="H49" s="44"/>
      <c r="I49" s="44"/>
      <c r="J49" s="44"/>
      <c r="K49" s="44"/>
    </row>
    <row r="50" spans="1:11" ht="30" x14ac:dyDescent="0.25">
      <c r="A50" s="49" t="s">
        <v>86</v>
      </c>
      <c r="B50" s="48">
        <v>8456801608</v>
      </c>
      <c r="C50" s="48">
        <v>4025817161</v>
      </c>
      <c r="D50" s="48">
        <v>8755568192</v>
      </c>
      <c r="E50" s="48">
        <v>4010673709</v>
      </c>
      <c r="F50" s="47">
        <v>3.5328555386397085</v>
      </c>
      <c r="G50" s="47">
        <v>-0.37615846409273956</v>
      </c>
      <c r="H50" s="44"/>
      <c r="I50" s="44"/>
      <c r="J50" s="44"/>
      <c r="K50" s="44"/>
    </row>
    <row r="51" spans="1:11" ht="45" x14ac:dyDescent="0.25">
      <c r="A51" s="49" t="s">
        <v>87</v>
      </c>
      <c r="B51" s="48">
        <v>1557558389</v>
      </c>
      <c r="C51" s="48">
        <v>3644564516</v>
      </c>
      <c r="D51" s="48">
        <v>1737710710</v>
      </c>
      <c r="E51" s="48">
        <v>3877362860</v>
      </c>
      <c r="F51" s="47">
        <v>11.566328573766228</v>
      </c>
      <c r="G51" s="47">
        <v>6.3875489918752066</v>
      </c>
      <c r="H51" s="44"/>
      <c r="I51" s="44"/>
      <c r="J51" s="44"/>
      <c r="K51" s="44"/>
    </row>
    <row r="52" spans="1:11" ht="30" x14ac:dyDescent="0.25">
      <c r="A52" s="49" t="s">
        <v>88</v>
      </c>
      <c r="B52" s="48">
        <v>1672102738</v>
      </c>
      <c r="C52" s="48">
        <v>3918557490</v>
      </c>
      <c r="D52" s="48">
        <v>2041390395</v>
      </c>
      <c r="E52" s="48">
        <v>3848508827</v>
      </c>
      <c r="F52" s="47">
        <v>22.085225303901154</v>
      </c>
      <c r="G52" s="47">
        <v>-1.7876135077451636</v>
      </c>
      <c r="H52" s="44"/>
      <c r="I52" s="44"/>
      <c r="J52" s="44"/>
      <c r="K52" s="44"/>
    </row>
    <row r="53" spans="1:11" ht="30" x14ac:dyDescent="0.25">
      <c r="A53" s="49" t="s">
        <v>89</v>
      </c>
      <c r="B53" s="48">
        <v>940622475</v>
      </c>
      <c r="C53" s="48">
        <v>3838758308</v>
      </c>
      <c r="D53" s="48">
        <v>1000480345</v>
      </c>
      <c r="E53" s="48">
        <v>3824460462</v>
      </c>
      <c r="F53" s="47">
        <v>6.3636444578894356</v>
      </c>
      <c r="G53" s="47">
        <v>-0.37246017729751202</v>
      </c>
      <c r="H53" s="44"/>
      <c r="I53" s="44"/>
      <c r="J53" s="44"/>
      <c r="K53" s="44"/>
    </row>
    <row r="54" spans="1:11" ht="30" x14ac:dyDescent="0.25">
      <c r="A54" s="49" t="s">
        <v>90</v>
      </c>
      <c r="B54" s="48">
        <v>2489132045</v>
      </c>
      <c r="C54" s="48">
        <v>3947321326</v>
      </c>
      <c r="D54" s="48">
        <v>2504856183</v>
      </c>
      <c r="E54" s="48">
        <v>3816307285</v>
      </c>
      <c r="F54" s="47">
        <v>0.63171168566913138</v>
      </c>
      <c r="G54" s="47">
        <v>-3.319061970887546</v>
      </c>
      <c r="H54" s="44"/>
      <c r="I54" s="44"/>
      <c r="J54" s="44"/>
      <c r="K54" s="44"/>
    </row>
    <row r="55" spans="1:11" ht="30" x14ac:dyDescent="0.25">
      <c r="A55" s="49" t="s">
        <v>91</v>
      </c>
      <c r="B55" s="48">
        <v>4925861266</v>
      </c>
      <c r="C55" s="48">
        <v>3479597242</v>
      </c>
      <c r="D55" s="48">
        <v>5080464761</v>
      </c>
      <c r="E55" s="48">
        <v>3796152343</v>
      </c>
      <c r="F55" s="47">
        <v>3.1386083905189537</v>
      </c>
      <c r="G55" s="47">
        <v>9.0974638437766515</v>
      </c>
      <c r="H55" s="44"/>
      <c r="I55" s="44"/>
      <c r="J55" s="44"/>
      <c r="K55" s="44"/>
    </row>
    <row r="56" spans="1:11" ht="30" x14ac:dyDescent="0.25">
      <c r="A56" s="49" t="s">
        <v>92</v>
      </c>
      <c r="B56" s="48">
        <v>3630176155</v>
      </c>
      <c r="C56" s="48">
        <v>3752923967</v>
      </c>
      <c r="D56" s="48">
        <v>3767314062</v>
      </c>
      <c r="E56" s="48">
        <v>3660543870</v>
      </c>
      <c r="F56" s="47">
        <v>3.7777204505933923</v>
      </c>
      <c r="G56" s="47">
        <v>-2.4615499224687625</v>
      </c>
      <c r="H56" s="44"/>
      <c r="I56" s="44"/>
      <c r="J56" s="44"/>
      <c r="K56" s="44"/>
    </row>
    <row r="57" spans="1:11" ht="30" x14ac:dyDescent="0.25">
      <c r="A57" s="49" t="s">
        <v>93</v>
      </c>
      <c r="B57" s="48">
        <v>2983118686</v>
      </c>
      <c r="C57" s="48">
        <v>3298044755</v>
      </c>
      <c r="D57" s="48">
        <v>2783241482</v>
      </c>
      <c r="E57" s="48">
        <v>3499140902</v>
      </c>
      <c r="F57" s="47">
        <v>-6.700276624528513</v>
      </c>
      <c r="G57" s="47">
        <v>6.0974353575744544</v>
      </c>
      <c r="H57" s="44"/>
      <c r="I57" s="44"/>
      <c r="J57" s="44"/>
      <c r="K57" s="44"/>
    </row>
    <row r="58" spans="1:11" ht="45" x14ac:dyDescent="0.25">
      <c r="A58" s="49" t="s">
        <v>15</v>
      </c>
      <c r="B58" s="48">
        <v>1665966440</v>
      </c>
      <c r="C58" s="48">
        <v>3387905894</v>
      </c>
      <c r="D58" s="48">
        <v>2017009047</v>
      </c>
      <c r="E58" s="48">
        <v>3490637914</v>
      </c>
      <c r="F58" s="47">
        <v>21.071409277608268</v>
      </c>
      <c r="G58" s="47">
        <v>3.0323162217090811</v>
      </c>
      <c r="H58" s="44"/>
      <c r="I58" s="44"/>
      <c r="J58" s="44"/>
      <c r="K58" s="44"/>
    </row>
    <row r="59" spans="1:11" ht="30" x14ac:dyDescent="0.25">
      <c r="A59" s="49" t="s">
        <v>94</v>
      </c>
      <c r="B59" s="48">
        <v>844856309</v>
      </c>
      <c r="C59" s="48">
        <v>3851573859</v>
      </c>
      <c r="D59" s="48">
        <v>840377542</v>
      </c>
      <c r="E59" s="48">
        <v>3329086919</v>
      </c>
      <c r="F59" s="47">
        <v>-0.53012174405149892</v>
      </c>
      <c r="G59" s="47">
        <v>-13.565543830325382</v>
      </c>
      <c r="H59" s="44"/>
      <c r="I59" s="44"/>
      <c r="J59" s="44"/>
      <c r="K59" s="44"/>
    </row>
    <row r="60" spans="1:11" ht="30" x14ac:dyDescent="0.25">
      <c r="A60" s="49" t="s">
        <v>95</v>
      </c>
      <c r="B60" s="48">
        <v>2046056169</v>
      </c>
      <c r="C60" s="48">
        <v>3266302114</v>
      </c>
      <c r="D60" s="48">
        <v>2243491659</v>
      </c>
      <c r="E60" s="48">
        <v>3207265546</v>
      </c>
      <c r="F60" s="47">
        <v>9.6495635355160232</v>
      </c>
      <c r="G60" s="47">
        <v>-1.8074435841974861</v>
      </c>
      <c r="H60" s="44"/>
      <c r="I60" s="44"/>
      <c r="J60" s="44"/>
      <c r="K60" s="44"/>
    </row>
    <row r="61" spans="1:11" ht="30" x14ac:dyDescent="0.25">
      <c r="A61" s="49" t="s">
        <v>96</v>
      </c>
      <c r="B61" s="48">
        <v>2112248741</v>
      </c>
      <c r="C61" s="48">
        <v>2810420142</v>
      </c>
      <c r="D61" s="48">
        <v>2149814452</v>
      </c>
      <c r="E61" s="48">
        <v>2729143281</v>
      </c>
      <c r="F61" s="47">
        <v>1.7784700386288534</v>
      </c>
      <c r="G61" s="47">
        <v>-2.8919825824390841</v>
      </c>
      <c r="H61" s="44"/>
      <c r="I61" s="44"/>
      <c r="J61" s="44"/>
      <c r="K61" s="44"/>
    </row>
    <row r="62" spans="1:11" ht="30" x14ac:dyDescent="0.25">
      <c r="A62" s="49" t="s">
        <v>97</v>
      </c>
      <c r="B62" s="48">
        <v>1279372184</v>
      </c>
      <c r="C62" s="48">
        <v>2530561475</v>
      </c>
      <c r="D62" s="48">
        <v>1636065887</v>
      </c>
      <c r="E62" s="48">
        <v>2650215527</v>
      </c>
      <c r="F62" s="47">
        <v>27.880370345772661</v>
      </c>
      <c r="G62" s="47">
        <v>4.7283598198301036</v>
      </c>
      <c r="H62" s="44"/>
      <c r="I62" s="44"/>
      <c r="J62" s="44"/>
      <c r="K62" s="44"/>
    </row>
    <row r="63" spans="1:11" ht="30" x14ac:dyDescent="0.25">
      <c r="A63" s="49" t="s">
        <v>98</v>
      </c>
      <c r="B63" s="48">
        <v>957583790</v>
      </c>
      <c r="C63" s="48">
        <v>2683922316</v>
      </c>
      <c r="D63" s="48">
        <v>1038716016</v>
      </c>
      <c r="E63" s="48">
        <v>2639577755</v>
      </c>
      <c r="F63" s="47">
        <v>8.4725981002665094</v>
      </c>
      <c r="G63" s="47">
        <v>-1.6522296765313627</v>
      </c>
      <c r="H63" s="44"/>
      <c r="I63" s="44"/>
      <c r="J63" s="44"/>
      <c r="K63" s="44"/>
    </row>
    <row r="64" spans="1:11" ht="30" x14ac:dyDescent="0.25">
      <c r="A64" s="49" t="s">
        <v>99</v>
      </c>
      <c r="B64" s="48">
        <v>1623871088</v>
      </c>
      <c r="C64" s="48">
        <v>2534282517</v>
      </c>
      <c r="D64" s="48">
        <v>1662168801</v>
      </c>
      <c r="E64" s="48">
        <v>2545876931</v>
      </c>
      <c r="F64" s="47">
        <v>2.358420768927445</v>
      </c>
      <c r="G64" s="47">
        <v>0.45750282070859782</v>
      </c>
      <c r="H64" s="44"/>
      <c r="I64" s="44"/>
      <c r="J64" s="44"/>
      <c r="K64" s="44"/>
    </row>
    <row r="65" spans="1:11" ht="45" x14ac:dyDescent="0.25">
      <c r="A65" s="49" t="s">
        <v>100</v>
      </c>
      <c r="B65" s="48">
        <v>1062039729</v>
      </c>
      <c r="C65" s="48">
        <v>2505524860</v>
      </c>
      <c r="D65" s="48">
        <v>1199320143</v>
      </c>
      <c r="E65" s="48">
        <v>2480267541</v>
      </c>
      <c r="F65" s="47">
        <v>12.92610909473801</v>
      </c>
      <c r="G65" s="47">
        <v>-1.0080649928175092</v>
      </c>
      <c r="H65" s="44"/>
      <c r="I65" s="44"/>
      <c r="J65" s="44"/>
      <c r="K65" s="44"/>
    </row>
    <row r="66" spans="1:11" ht="30" x14ac:dyDescent="0.25">
      <c r="A66" s="49" t="s">
        <v>101</v>
      </c>
      <c r="B66" s="48">
        <v>1086874077</v>
      </c>
      <c r="C66" s="48">
        <v>2406169027</v>
      </c>
      <c r="D66" s="48">
        <v>1235623893</v>
      </c>
      <c r="E66" s="48">
        <v>2428779616</v>
      </c>
      <c r="F66" s="47">
        <v>13.686021145207604</v>
      </c>
      <c r="G66" s="47">
        <v>0.9396924632593624</v>
      </c>
      <c r="H66" s="44"/>
      <c r="I66" s="44"/>
      <c r="J66" s="44"/>
      <c r="K66" s="44"/>
    </row>
    <row r="67" spans="1:11" ht="30" x14ac:dyDescent="0.25">
      <c r="A67" s="49" t="s">
        <v>102</v>
      </c>
      <c r="B67" s="48">
        <v>568442131</v>
      </c>
      <c r="C67" s="48">
        <v>1451249654</v>
      </c>
      <c r="D67" s="48">
        <v>625291657</v>
      </c>
      <c r="E67" s="48">
        <v>2183918419</v>
      </c>
      <c r="F67" s="47">
        <v>10.000934642193158</v>
      </c>
      <c r="G67" s="47">
        <v>50.485370520543114</v>
      </c>
      <c r="H67" s="44"/>
      <c r="I67" s="44"/>
      <c r="J67" s="44"/>
      <c r="K67" s="44"/>
    </row>
    <row r="68" spans="1:11" ht="30" x14ac:dyDescent="0.25">
      <c r="A68" s="49" t="s">
        <v>16</v>
      </c>
      <c r="B68" s="48">
        <v>1140419374</v>
      </c>
      <c r="C68" s="48">
        <v>2233302287</v>
      </c>
      <c r="D68" s="48">
        <v>1259307771</v>
      </c>
      <c r="E68" s="48">
        <v>2140772028</v>
      </c>
      <c r="F68" s="47">
        <v>10.424971699928349</v>
      </c>
      <c r="G68" s="47">
        <v>-4.1432035214675693</v>
      </c>
      <c r="H68" s="44"/>
      <c r="I68" s="44"/>
      <c r="J68" s="44"/>
      <c r="K68" s="44"/>
    </row>
    <row r="69" spans="1:11" ht="45" x14ac:dyDescent="0.25">
      <c r="A69" s="49" t="s">
        <v>103</v>
      </c>
      <c r="B69" s="48">
        <v>845807709</v>
      </c>
      <c r="C69" s="48">
        <v>1631602780</v>
      </c>
      <c r="D69" s="48">
        <v>719620281</v>
      </c>
      <c r="E69" s="48">
        <v>2080204585</v>
      </c>
      <c r="F69" s="47">
        <v>-14.919162672233341</v>
      </c>
      <c r="G69" s="47">
        <v>27.494547723190337</v>
      </c>
      <c r="H69" s="44"/>
      <c r="I69" s="44"/>
      <c r="J69" s="44"/>
      <c r="K69" s="44"/>
    </row>
    <row r="70" spans="1:11" ht="30" x14ac:dyDescent="0.25">
      <c r="A70" s="49" t="s">
        <v>13</v>
      </c>
      <c r="B70" s="48">
        <v>833758504</v>
      </c>
      <c r="C70" s="48">
        <v>1933062795</v>
      </c>
      <c r="D70" s="48">
        <v>900462778</v>
      </c>
      <c r="E70" s="48">
        <v>1924224953</v>
      </c>
      <c r="F70" s="47">
        <v>8.0004310216906589</v>
      </c>
      <c r="G70" s="47">
        <v>-0.45719373539544961</v>
      </c>
      <c r="H70" s="44"/>
      <c r="I70" s="44"/>
      <c r="J70" s="44"/>
      <c r="K70" s="44"/>
    </row>
    <row r="71" spans="1:11" ht="30" x14ac:dyDescent="0.25">
      <c r="A71" s="49" t="s">
        <v>104</v>
      </c>
      <c r="B71" s="48">
        <v>990708603</v>
      </c>
      <c r="C71" s="48">
        <v>1869872516</v>
      </c>
      <c r="D71" s="48">
        <v>1064348391</v>
      </c>
      <c r="E71" s="48">
        <v>1846169950</v>
      </c>
      <c r="F71" s="47">
        <v>7.4330421454914983</v>
      </c>
      <c r="G71" s="47">
        <v>-1.2676033150486745</v>
      </c>
      <c r="H71" s="44"/>
      <c r="I71" s="44"/>
      <c r="J71" s="44"/>
      <c r="K71" s="44"/>
    </row>
    <row r="72" spans="1:11" ht="45" x14ac:dyDescent="0.25">
      <c r="A72" s="49" t="s">
        <v>105</v>
      </c>
      <c r="B72" s="48">
        <v>1338169346</v>
      </c>
      <c r="C72" s="48">
        <v>2331639821</v>
      </c>
      <c r="D72" s="48">
        <v>1205206159</v>
      </c>
      <c r="E72" s="48">
        <v>1815147914</v>
      </c>
      <c r="F72" s="47">
        <v>-9.936200332001917</v>
      </c>
      <c r="G72" s="47">
        <v>-22.151444762102486</v>
      </c>
      <c r="H72" s="44"/>
      <c r="I72" s="44"/>
      <c r="J72" s="44"/>
      <c r="K72" s="44"/>
    </row>
    <row r="73" spans="1:11" ht="30" x14ac:dyDescent="0.25">
      <c r="A73" s="49" t="s">
        <v>106</v>
      </c>
      <c r="B73" s="48">
        <v>1917343856</v>
      </c>
      <c r="C73" s="48">
        <v>1473959909</v>
      </c>
      <c r="D73" s="48">
        <v>1713824377</v>
      </c>
      <c r="E73" s="48">
        <v>1621883903</v>
      </c>
      <c r="F73" s="47">
        <v>-10.614657269906004</v>
      </c>
      <c r="G73" s="47">
        <v>10.035822080151306</v>
      </c>
      <c r="H73" s="44"/>
      <c r="I73" s="44"/>
      <c r="J73" s="44"/>
      <c r="K73" s="44"/>
    </row>
    <row r="74" spans="1:11" ht="30" x14ac:dyDescent="0.25">
      <c r="A74" s="49" t="s">
        <v>107</v>
      </c>
      <c r="B74" s="48">
        <v>741084047</v>
      </c>
      <c r="C74" s="48">
        <v>1573058145</v>
      </c>
      <c r="D74" s="48">
        <v>819104930</v>
      </c>
      <c r="E74" s="48">
        <v>1543487622</v>
      </c>
      <c r="F74" s="47">
        <v>10.527939889657347</v>
      </c>
      <c r="G74" s="47">
        <v>-1.8798111877803478</v>
      </c>
      <c r="H74" s="44"/>
      <c r="I74" s="44"/>
      <c r="J74" s="44"/>
      <c r="K74" s="44"/>
    </row>
    <row r="75" spans="1:11" ht="30" x14ac:dyDescent="0.25">
      <c r="A75" s="49" t="s">
        <v>108</v>
      </c>
      <c r="B75" s="48">
        <v>3887935224</v>
      </c>
      <c r="C75" s="48">
        <v>1501412889</v>
      </c>
      <c r="D75" s="48">
        <v>3308161761</v>
      </c>
      <c r="E75" s="48">
        <v>1533438041</v>
      </c>
      <c r="F75" s="47">
        <v>-14.912117347559999</v>
      </c>
      <c r="G75" s="47">
        <v>2.1330010042294134</v>
      </c>
      <c r="H75" s="44"/>
      <c r="I75" s="44"/>
      <c r="J75" s="44"/>
      <c r="K75" s="44"/>
    </row>
    <row r="76" spans="1:11" ht="30" x14ac:dyDescent="0.25">
      <c r="A76" s="49" t="s">
        <v>109</v>
      </c>
      <c r="B76" s="48">
        <v>1463463825</v>
      </c>
      <c r="C76" s="48">
        <v>1325079193</v>
      </c>
      <c r="D76" s="48">
        <v>1609907067</v>
      </c>
      <c r="E76" s="48">
        <v>1432568218</v>
      </c>
      <c r="F76" s="47">
        <v>10.006618510027067</v>
      </c>
      <c r="G76" s="47">
        <v>8.1118944111289863</v>
      </c>
      <c r="H76" s="44"/>
      <c r="I76" s="44"/>
      <c r="J76" s="44"/>
      <c r="K76" s="44"/>
    </row>
    <row r="77" spans="1:11" ht="30" x14ac:dyDescent="0.25">
      <c r="A77" s="49" t="s">
        <v>110</v>
      </c>
      <c r="B77" s="48">
        <v>1318779581</v>
      </c>
      <c r="C77" s="48">
        <v>1228166895</v>
      </c>
      <c r="D77" s="48">
        <v>1601778440</v>
      </c>
      <c r="E77" s="48">
        <v>1354942152</v>
      </c>
      <c r="F77" s="47">
        <v>21.459147766407511</v>
      </c>
      <c r="G77" s="47">
        <v>10.322315111742199</v>
      </c>
      <c r="H77" s="44"/>
      <c r="I77" s="44"/>
      <c r="J77" s="44"/>
      <c r="K77" s="44"/>
    </row>
    <row r="78" spans="1:11" ht="30" x14ac:dyDescent="0.25">
      <c r="A78" s="49" t="s">
        <v>111</v>
      </c>
      <c r="B78" s="48">
        <v>906461821</v>
      </c>
      <c r="C78" s="48">
        <v>1326831758</v>
      </c>
      <c r="D78" s="48">
        <v>903643962</v>
      </c>
      <c r="E78" s="48">
        <v>1338916114</v>
      </c>
      <c r="F78" s="47">
        <v>-0.3108635062965277</v>
      </c>
      <c r="G78" s="47">
        <v>0.91076776894571765</v>
      </c>
      <c r="H78" s="44"/>
      <c r="I78" s="44"/>
      <c r="J78" s="44"/>
      <c r="K78" s="44"/>
    </row>
    <row r="79" spans="1:11" ht="30" x14ac:dyDescent="0.25">
      <c r="A79" s="49" t="s">
        <v>112</v>
      </c>
      <c r="B79" s="48">
        <v>711911322</v>
      </c>
      <c r="C79" s="48">
        <v>1310069756</v>
      </c>
      <c r="D79" s="48">
        <v>806506145</v>
      </c>
      <c r="E79" s="48">
        <v>1335469887</v>
      </c>
      <c r="F79" s="47">
        <v>13.287444668565058</v>
      </c>
      <c r="G79" s="47">
        <v>1.9388380568034336</v>
      </c>
      <c r="H79" s="44"/>
      <c r="I79" s="44"/>
      <c r="J79" s="44"/>
      <c r="K79" s="44"/>
    </row>
    <row r="80" spans="1:11" ht="30" x14ac:dyDescent="0.25">
      <c r="A80" s="49" t="s">
        <v>113</v>
      </c>
      <c r="B80" s="48">
        <v>887279315</v>
      </c>
      <c r="C80" s="48">
        <v>1346057203</v>
      </c>
      <c r="D80" s="48">
        <v>913413004</v>
      </c>
      <c r="E80" s="48">
        <v>1313549744</v>
      </c>
      <c r="F80" s="47">
        <v>2.9453734081471339</v>
      </c>
      <c r="G80" s="47">
        <v>-2.4150131901935197</v>
      </c>
      <c r="H80" s="44"/>
      <c r="I80" s="44"/>
      <c r="J80" s="44"/>
      <c r="K80" s="44"/>
    </row>
    <row r="81" spans="1:11" ht="30" x14ac:dyDescent="0.25">
      <c r="A81" s="49" t="s">
        <v>114</v>
      </c>
      <c r="B81" s="48">
        <v>3210679298</v>
      </c>
      <c r="C81" s="48">
        <v>1328106327</v>
      </c>
      <c r="D81" s="48">
        <v>3612247256</v>
      </c>
      <c r="E81" s="48">
        <v>1273611317</v>
      </c>
      <c r="F81" s="47">
        <v>12.507258456182328</v>
      </c>
      <c r="G81" s="47">
        <v>-4.1032113839180653</v>
      </c>
      <c r="H81" s="44"/>
      <c r="I81" s="44"/>
      <c r="J81" s="44"/>
      <c r="K81" s="44"/>
    </row>
    <row r="82" spans="1:11" ht="30" x14ac:dyDescent="0.25">
      <c r="A82" s="49" t="s">
        <v>115</v>
      </c>
      <c r="B82" s="48">
        <v>3629489658</v>
      </c>
      <c r="C82" s="48">
        <v>1383642277</v>
      </c>
      <c r="D82" s="48">
        <v>4914428359</v>
      </c>
      <c r="E82" s="48">
        <v>1270253379</v>
      </c>
      <c r="F82" s="47">
        <v>35.402737631936247</v>
      </c>
      <c r="G82" s="47">
        <v>-8.194957604638148</v>
      </c>
      <c r="H82" s="44"/>
      <c r="I82" s="44"/>
      <c r="J82" s="44"/>
      <c r="K82" s="44"/>
    </row>
    <row r="83" spans="1:11" ht="30" x14ac:dyDescent="0.25">
      <c r="A83" s="49" t="s">
        <v>116</v>
      </c>
      <c r="B83" s="48">
        <v>1258109782</v>
      </c>
      <c r="C83" s="48">
        <v>1214189729</v>
      </c>
      <c r="D83" s="48">
        <v>1101434109</v>
      </c>
      <c r="E83" s="48">
        <v>1161904776</v>
      </c>
      <c r="F83" s="47">
        <v>-12.453259265732342</v>
      </c>
      <c r="G83" s="47">
        <v>-4.3061600465902075</v>
      </c>
      <c r="H83" s="44"/>
      <c r="I83" s="44"/>
      <c r="J83" s="44"/>
      <c r="K83" s="44"/>
    </row>
    <row r="84" spans="1:11" ht="30" x14ac:dyDescent="0.25">
      <c r="A84" s="49" t="s">
        <v>117</v>
      </c>
      <c r="B84" s="48">
        <v>886523058</v>
      </c>
      <c r="C84" s="48">
        <v>1040013719</v>
      </c>
      <c r="D84" s="48">
        <v>1230708834</v>
      </c>
      <c r="E84" s="48">
        <v>1139608172</v>
      </c>
      <c r="F84" s="47">
        <v>38.82423281538604</v>
      </c>
      <c r="G84" s="47">
        <v>9.576263387733249</v>
      </c>
      <c r="H84" s="44"/>
      <c r="I84" s="44"/>
      <c r="J84" s="44"/>
      <c r="K84" s="44"/>
    </row>
    <row r="85" spans="1:11" ht="30" x14ac:dyDescent="0.25">
      <c r="A85" s="49" t="s">
        <v>118</v>
      </c>
      <c r="B85" s="48">
        <v>4136533481</v>
      </c>
      <c r="C85" s="48">
        <v>1178350861</v>
      </c>
      <c r="D85" s="48">
        <v>3515806065</v>
      </c>
      <c r="E85" s="48">
        <v>1139499091</v>
      </c>
      <c r="F85" s="47">
        <v>-15.005980704644031</v>
      </c>
      <c r="G85" s="47">
        <v>-3.297130870429271</v>
      </c>
      <c r="H85" s="44"/>
      <c r="I85" s="44"/>
      <c r="J85" s="44"/>
      <c r="K85" s="44"/>
    </row>
    <row r="86" spans="1:11" ht="30" x14ac:dyDescent="0.25">
      <c r="A86" s="49" t="s">
        <v>119</v>
      </c>
      <c r="B86" s="48">
        <v>1669312894</v>
      </c>
      <c r="C86" s="48">
        <v>969090672</v>
      </c>
      <c r="D86" s="48">
        <v>1540843115</v>
      </c>
      <c r="E86" s="48">
        <v>982710801</v>
      </c>
      <c r="F86" s="47">
        <v>-7.695967572152469</v>
      </c>
      <c r="G86" s="47">
        <v>1.4054545558560534</v>
      </c>
      <c r="H86" s="44"/>
      <c r="I86" s="44"/>
      <c r="J86" s="44"/>
      <c r="K86" s="44"/>
    </row>
    <row r="87" spans="1:11" ht="30" x14ac:dyDescent="0.25">
      <c r="A87" s="49" t="s">
        <v>120</v>
      </c>
      <c r="B87" s="48">
        <v>405895455</v>
      </c>
      <c r="C87" s="48">
        <v>802435535</v>
      </c>
      <c r="D87" s="48">
        <v>511424096</v>
      </c>
      <c r="E87" s="48">
        <v>849548471</v>
      </c>
      <c r="F87" s="47">
        <v>25.99897084336655</v>
      </c>
      <c r="G87" s="47">
        <v>5.8712424793101832</v>
      </c>
      <c r="H87" s="44"/>
      <c r="I87" s="44"/>
      <c r="J87" s="44"/>
      <c r="K87" s="44"/>
    </row>
    <row r="88" spans="1:11" ht="30" x14ac:dyDescent="0.25">
      <c r="A88" s="49" t="s">
        <v>121</v>
      </c>
      <c r="B88" s="48">
        <v>394968522</v>
      </c>
      <c r="C88" s="48">
        <v>873656250</v>
      </c>
      <c r="D88" s="48">
        <v>440936568</v>
      </c>
      <c r="E88" s="48">
        <v>831814685</v>
      </c>
      <c r="F88" s="47">
        <v>11.638407477950864</v>
      </c>
      <c r="G88" s="47">
        <v>-4.7892480595199771</v>
      </c>
      <c r="H88" s="44"/>
      <c r="I88" s="44"/>
      <c r="J88" s="44"/>
      <c r="K88" s="44"/>
    </row>
    <row r="89" spans="1:11" ht="45" x14ac:dyDescent="0.25">
      <c r="A89" s="49" t="s">
        <v>122</v>
      </c>
      <c r="B89" s="48">
        <v>436017412</v>
      </c>
      <c r="C89" s="48">
        <v>824234804</v>
      </c>
      <c r="D89" s="48">
        <v>455535769</v>
      </c>
      <c r="E89" s="48">
        <v>791689038</v>
      </c>
      <c r="F89" s="47">
        <v>4.4765086124588009</v>
      </c>
      <c r="G89" s="47">
        <v>-3.9486037039513349</v>
      </c>
      <c r="H89" s="44"/>
      <c r="I89" s="44"/>
      <c r="J89" s="44"/>
      <c r="K89" s="44"/>
    </row>
    <row r="90" spans="1:11" ht="30" x14ac:dyDescent="0.25">
      <c r="A90" s="49" t="s">
        <v>123</v>
      </c>
      <c r="B90" s="48">
        <v>566126615</v>
      </c>
      <c r="C90" s="48">
        <v>681902170</v>
      </c>
      <c r="D90" s="48">
        <v>626602971</v>
      </c>
      <c r="E90" s="48">
        <v>789399299</v>
      </c>
      <c r="F90" s="47">
        <v>10.682478865615593</v>
      </c>
      <c r="G90" s="47">
        <v>15.764303697699035</v>
      </c>
      <c r="H90" s="44"/>
      <c r="I90" s="44"/>
      <c r="J90" s="44"/>
      <c r="K90" s="44"/>
    </row>
    <row r="91" spans="1:11" ht="30" x14ac:dyDescent="0.25">
      <c r="A91" s="49" t="s">
        <v>124</v>
      </c>
      <c r="B91" s="48">
        <v>642461732</v>
      </c>
      <c r="C91" s="48">
        <v>301078322</v>
      </c>
      <c r="D91" s="48">
        <v>622860906</v>
      </c>
      <c r="E91" s="48">
        <v>784587852</v>
      </c>
      <c r="F91" s="47">
        <v>-3.0508939324653852</v>
      </c>
      <c r="G91" s="47">
        <v>160.59260819183123</v>
      </c>
      <c r="H91" s="44"/>
      <c r="I91" s="44"/>
      <c r="J91" s="44"/>
      <c r="K91" s="44"/>
    </row>
    <row r="92" spans="1:11" ht="30" x14ac:dyDescent="0.25">
      <c r="A92" s="49" t="s">
        <v>125</v>
      </c>
      <c r="B92" s="48">
        <v>455962674</v>
      </c>
      <c r="C92" s="48">
        <v>705595990</v>
      </c>
      <c r="D92" s="48">
        <v>521679390</v>
      </c>
      <c r="E92" s="48">
        <v>721086697</v>
      </c>
      <c r="F92" s="47">
        <v>14.412740284964642</v>
      </c>
      <c r="G92" s="47">
        <v>2.1954074597277753</v>
      </c>
      <c r="H92" s="44"/>
      <c r="I92" s="44"/>
      <c r="J92" s="44"/>
      <c r="K92" s="44"/>
    </row>
    <row r="93" spans="1:11" ht="30" x14ac:dyDescent="0.25">
      <c r="A93" s="49" t="s">
        <v>126</v>
      </c>
      <c r="B93" s="48">
        <v>443225918</v>
      </c>
      <c r="C93" s="48">
        <v>881726336</v>
      </c>
      <c r="D93" s="48">
        <v>385475372</v>
      </c>
      <c r="E93" s="48">
        <v>714269817</v>
      </c>
      <c r="F93" s="47">
        <v>-13.02959589109588</v>
      </c>
      <c r="G93" s="47">
        <v>-18.991892627328752</v>
      </c>
      <c r="H93" s="44"/>
      <c r="I93" s="44"/>
      <c r="J93" s="44"/>
      <c r="K93" s="44"/>
    </row>
    <row r="94" spans="1:11" ht="30" x14ac:dyDescent="0.25">
      <c r="A94" s="49" t="s">
        <v>127</v>
      </c>
      <c r="B94" s="48">
        <v>700138119</v>
      </c>
      <c r="C94" s="48">
        <v>596427532</v>
      </c>
      <c r="D94" s="48">
        <v>834273991</v>
      </c>
      <c r="E94" s="48">
        <v>670702356</v>
      </c>
      <c r="F94" s="47">
        <v>19.158487212720956</v>
      </c>
      <c r="G94" s="47">
        <v>12.453285607211043</v>
      </c>
      <c r="H94" s="44"/>
      <c r="I94" s="44"/>
      <c r="J94" s="44"/>
      <c r="K94" s="44"/>
    </row>
    <row r="95" spans="1:11" ht="30" x14ac:dyDescent="0.25">
      <c r="A95" s="49" t="s">
        <v>128</v>
      </c>
      <c r="B95" s="48">
        <v>1693774063</v>
      </c>
      <c r="C95" s="48">
        <v>437771398</v>
      </c>
      <c r="D95" s="48">
        <v>2609125137</v>
      </c>
      <c r="E95" s="48">
        <v>650933058</v>
      </c>
      <c r="F95" s="47">
        <v>54.042100064912859</v>
      </c>
      <c r="G95" s="47">
        <v>48.692459346099184</v>
      </c>
      <c r="H95" s="44"/>
      <c r="I95" s="44"/>
      <c r="J95" s="44"/>
      <c r="K95" s="44"/>
    </row>
    <row r="96" spans="1:11" ht="30" x14ac:dyDescent="0.25">
      <c r="A96" s="49" t="s">
        <v>129</v>
      </c>
      <c r="B96" s="48">
        <v>692465850</v>
      </c>
      <c r="C96" s="48">
        <v>645724136</v>
      </c>
      <c r="D96" s="48">
        <v>752792305</v>
      </c>
      <c r="E96" s="48">
        <v>624711012</v>
      </c>
      <c r="F96" s="47">
        <v>8.7118310599721269</v>
      </c>
      <c r="G96" s="47">
        <v>-3.254195224940446</v>
      </c>
      <c r="H96" s="44"/>
      <c r="I96" s="44"/>
      <c r="J96" s="44"/>
      <c r="K96" s="44"/>
    </row>
    <row r="97" spans="1:11" ht="75" x14ac:dyDescent="0.25">
      <c r="A97" s="49" t="s">
        <v>130</v>
      </c>
      <c r="B97" s="48">
        <v>388610494</v>
      </c>
      <c r="C97" s="48">
        <v>623057231</v>
      </c>
      <c r="D97" s="48">
        <v>322730977</v>
      </c>
      <c r="E97" s="48">
        <v>598990764</v>
      </c>
      <c r="F97" s="47">
        <v>-16.952583117840362</v>
      </c>
      <c r="G97" s="47">
        <v>-3.8626414721764064</v>
      </c>
      <c r="H97" s="44"/>
      <c r="I97" s="44"/>
      <c r="J97" s="44"/>
      <c r="K97" s="44"/>
    </row>
    <row r="98" spans="1:11" ht="60" x14ac:dyDescent="0.25">
      <c r="A98" s="49" t="s">
        <v>131</v>
      </c>
      <c r="B98" s="48">
        <v>440546974</v>
      </c>
      <c r="C98" s="48">
        <v>614828064</v>
      </c>
      <c r="D98" s="48">
        <v>390863421</v>
      </c>
      <c r="E98" s="48">
        <v>595531561</v>
      </c>
      <c r="F98" s="47">
        <v>-11.277697029420523</v>
      </c>
      <c r="G98" s="47">
        <v>-3.1385202026171726</v>
      </c>
      <c r="H98" s="44"/>
      <c r="I98" s="44"/>
      <c r="J98" s="44"/>
      <c r="K98" s="44"/>
    </row>
    <row r="99" spans="1:11" ht="60" x14ac:dyDescent="0.25">
      <c r="A99" s="49" t="s">
        <v>132</v>
      </c>
      <c r="B99" s="48">
        <v>606916826</v>
      </c>
      <c r="C99" s="48">
        <v>601956197</v>
      </c>
      <c r="D99" s="48">
        <v>641851859</v>
      </c>
      <c r="E99" s="48">
        <v>556761667</v>
      </c>
      <c r="F99" s="47">
        <v>5.7561483721329694</v>
      </c>
      <c r="G99" s="47">
        <v>-7.5079433063798149</v>
      </c>
      <c r="H99" s="44"/>
      <c r="I99" s="44"/>
      <c r="J99" s="44"/>
      <c r="K99" s="44"/>
    </row>
    <row r="100" spans="1:11" ht="30" x14ac:dyDescent="0.25">
      <c r="A100" s="49" t="s">
        <v>133</v>
      </c>
      <c r="B100" s="48">
        <v>183956830</v>
      </c>
      <c r="C100" s="48">
        <v>507030036</v>
      </c>
      <c r="D100" s="48">
        <v>205264715</v>
      </c>
      <c r="E100" s="48">
        <v>492028303</v>
      </c>
      <c r="F100" s="47">
        <v>11.583089902125394</v>
      </c>
      <c r="G100" s="47">
        <v>-2.958746412411756</v>
      </c>
      <c r="H100" s="44"/>
      <c r="I100" s="44"/>
      <c r="J100" s="44"/>
      <c r="K100" s="44"/>
    </row>
    <row r="101" spans="1:11" ht="30" x14ac:dyDescent="0.25">
      <c r="A101" s="49" t="s">
        <v>134</v>
      </c>
      <c r="B101" s="48">
        <v>946196686</v>
      </c>
      <c r="C101" s="48">
        <v>508066561</v>
      </c>
      <c r="D101" s="48">
        <v>961668806</v>
      </c>
      <c r="E101" s="48">
        <v>475312376</v>
      </c>
      <c r="F101" s="47">
        <v>1.6351906774697795</v>
      </c>
      <c r="G101" s="47">
        <v>-6.4468295129543094</v>
      </c>
      <c r="H101" s="44"/>
      <c r="I101" s="44"/>
      <c r="J101" s="44"/>
      <c r="K101" s="44"/>
    </row>
    <row r="102" spans="1:11" ht="30" x14ac:dyDescent="0.25">
      <c r="A102" s="49" t="s">
        <v>135</v>
      </c>
      <c r="B102" s="48">
        <v>403868946</v>
      </c>
      <c r="C102" s="48">
        <v>395822410</v>
      </c>
      <c r="D102" s="48">
        <v>414596113</v>
      </c>
      <c r="E102" s="48">
        <v>401835645</v>
      </c>
      <c r="F102" s="47">
        <v>2.6561009719226973</v>
      </c>
      <c r="G102" s="47">
        <v>1.5191749754643666</v>
      </c>
      <c r="H102" s="44"/>
      <c r="I102" s="44"/>
      <c r="J102" s="44"/>
      <c r="K102" s="44"/>
    </row>
    <row r="103" spans="1:11" ht="30" x14ac:dyDescent="0.25">
      <c r="A103" s="49" t="s">
        <v>136</v>
      </c>
      <c r="B103" s="48">
        <v>300465143</v>
      </c>
      <c r="C103" s="48">
        <v>407725354</v>
      </c>
      <c r="D103" s="48">
        <v>324515402</v>
      </c>
      <c r="E103" s="48">
        <v>394909613</v>
      </c>
      <c r="F103" s="47">
        <v>8.0043424537933845</v>
      </c>
      <c r="G103" s="47">
        <v>-3.1432288608669694</v>
      </c>
      <c r="H103" s="44"/>
      <c r="I103" s="44"/>
      <c r="J103" s="44"/>
      <c r="K103" s="44"/>
    </row>
    <row r="104" spans="1:11" ht="45" x14ac:dyDescent="0.25">
      <c r="A104" s="49" t="s">
        <v>137</v>
      </c>
      <c r="B104" s="48">
        <v>287150899</v>
      </c>
      <c r="C104" s="48">
        <v>373011855</v>
      </c>
      <c r="D104" s="48">
        <v>348214398</v>
      </c>
      <c r="E104" s="48">
        <v>379007041</v>
      </c>
      <c r="F104" s="47">
        <v>21.265299608203563</v>
      </c>
      <c r="G104" s="47">
        <v>1.6072373892781542</v>
      </c>
      <c r="H104" s="44"/>
      <c r="I104" s="44"/>
      <c r="J104" s="44"/>
      <c r="K104" s="44"/>
    </row>
    <row r="105" spans="1:11" ht="30" x14ac:dyDescent="0.25">
      <c r="A105" s="49" t="s">
        <v>138</v>
      </c>
      <c r="B105" s="48">
        <v>179339854</v>
      </c>
      <c r="C105" s="48">
        <v>295369348</v>
      </c>
      <c r="D105" s="48">
        <v>234187782</v>
      </c>
      <c r="E105" s="48">
        <v>320697345</v>
      </c>
      <c r="F105" s="47">
        <v>30.583234443806333</v>
      </c>
      <c r="G105" s="47">
        <v>8.5750255304081264</v>
      </c>
      <c r="H105" s="44"/>
      <c r="I105" s="44"/>
      <c r="J105" s="44"/>
      <c r="K105" s="44"/>
    </row>
    <row r="106" spans="1:11" ht="30" x14ac:dyDescent="0.25">
      <c r="A106" s="49" t="s">
        <v>139</v>
      </c>
      <c r="B106" s="48">
        <v>191483224</v>
      </c>
      <c r="C106" s="48">
        <v>372237424</v>
      </c>
      <c r="D106" s="48">
        <v>214874375</v>
      </c>
      <c r="E106" s="48">
        <v>292088180</v>
      </c>
      <c r="F106" s="47">
        <v>12.215770400857679</v>
      </c>
      <c r="G106" s="47">
        <v>-21.53175334675646</v>
      </c>
      <c r="H106" s="44"/>
      <c r="I106" s="44"/>
      <c r="J106" s="44"/>
      <c r="K106" s="44"/>
    </row>
    <row r="107" spans="1:11" ht="45" x14ac:dyDescent="0.25">
      <c r="A107" s="49" t="s">
        <v>140</v>
      </c>
      <c r="B107" s="48">
        <v>199797702</v>
      </c>
      <c r="C107" s="48">
        <v>225247826</v>
      </c>
      <c r="D107" s="48">
        <v>218025693</v>
      </c>
      <c r="E107" s="48">
        <v>236563331</v>
      </c>
      <c r="F107" s="47">
        <v>9.1232235493879728</v>
      </c>
      <c r="G107" s="47">
        <v>5.0235801165956673</v>
      </c>
      <c r="H107" s="44"/>
      <c r="I107" s="44"/>
      <c r="J107" s="44"/>
      <c r="K107" s="44"/>
    </row>
    <row r="108" spans="1:11" ht="30" x14ac:dyDescent="0.25">
      <c r="A108" s="49" t="s">
        <v>141</v>
      </c>
      <c r="B108" s="48">
        <v>155351922</v>
      </c>
      <c r="C108" s="48">
        <v>214622998</v>
      </c>
      <c r="D108" s="48">
        <v>107615594</v>
      </c>
      <c r="E108" s="48">
        <v>199502315</v>
      </c>
      <c r="F108" s="47">
        <v>-30.727864441870238</v>
      </c>
      <c r="G108" s="47">
        <v>-7.0452296076863092</v>
      </c>
      <c r="H108" s="44"/>
      <c r="I108" s="44"/>
      <c r="J108" s="44"/>
      <c r="K108" s="44"/>
    </row>
    <row r="109" spans="1:11" ht="30" x14ac:dyDescent="0.25">
      <c r="A109" s="49" t="s">
        <v>142</v>
      </c>
      <c r="B109" s="48">
        <v>406508108</v>
      </c>
      <c r="C109" s="48">
        <v>174380059</v>
      </c>
      <c r="D109" s="48">
        <v>386827475</v>
      </c>
      <c r="E109" s="48">
        <v>195549847</v>
      </c>
      <c r="F109" s="47">
        <v>-4.841387567108498</v>
      </c>
      <c r="G109" s="47">
        <v>12.140028006298593</v>
      </c>
      <c r="H109" s="44"/>
      <c r="I109" s="44"/>
      <c r="J109" s="44"/>
      <c r="K109" s="44"/>
    </row>
    <row r="110" spans="1:11" ht="45" x14ac:dyDescent="0.25">
      <c r="A110" s="49" t="s">
        <v>143</v>
      </c>
      <c r="B110" s="48">
        <v>171871787</v>
      </c>
      <c r="C110" s="48">
        <v>182661753</v>
      </c>
      <c r="D110" s="48">
        <v>209716068</v>
      </c>
      <c r="E110" s="48">
        <v>183540591</v>
      </c>
      <c r="F110" s="47">
        <v>22.018902380994049</v>
      </c>
      <c r="G110" s="47">
        <v>0.48112863561536301</v>
      </c>
      <c r="H110" s="44"/>
      <c r="I110" s="44"/>
      <c r="J110" s="44"/>
      <c r="K110" s="44"/>
    </row>
    <row r="111" spans="1:11" ht="45" x14ac:dyDescent="0.25">
      <c r="A111" s="49" t="s">
        <v>144</v>
      </c>
      <c r="B111" s="48">
        <v>132862891</v>
      </c>
      <c r="C111" s="48">
        <v>60795759</v>
      </c>
      <c r="D111" s="48">
        <v>114145481</v>
      </c>
      <c r="E111" s="48">
        <v>139537264</v>
      </c>
      <c r="F111" s="47">
        <v>-14.087763602855816</v>
      </c>
      <c r="G111" s="47">
        <v>129.51808858904124</v>
      </c>
      <c r="H111" s="44"/>
      <c r="I111" s="44"/>
      <c r="J111" s="44"/>
      <c r="K111" s="44"/>
    </row>
    <row r="112" spans="1:11" ht="45" x14ac:dyDescent="0.25">
      <c r="A112" s="49" t="s">
        <v>145</v>
      </c>
      <c r="B112" s="48">
        <v>141010317</v>
      </c>
      <c r="C112" s="48">
        <v>174880528</v>
      </c>
      <c r="D112" s="48">
        <v>129862425</v>
      </c>
      <c r="E112" s="48">
        <v>132597859</v>
      </c>
      <c r="F112" s="47">
        <v>-7.9057279191847982</v>
      </c>
      <c r="G112" s="47">
        <v>-24.178031415824648</v>
      </c>
      <c r="H112" s="44"/>
      <c r="I112" s="44"/>
      <c r="J112" s="44"/>
      <c r="K112" s="44"/>
    </row>
    <row r="113" spans="1:11" ht="45" x14ac:dyDescent="0.25">
      <c r="A113" s="49" t="s">
        <v>146</v>
      </c>
      <c r="B113" s="48">
        <v>140523480</v>
      </c>
      <c r="C113" s="48">
        <v>114398685</v>
      </c>
      <c r="D113" s="48">
        <v>145284652</v>
      </c>
      <c r="E113" s="48">
        <v>129377883</v>
      </c>
      <c r="F113" s="47">
        <v>3.3881682975684981</v>
      </c>
      <c r="G113" s="47">
        <v>13.093855056113625</v>
      </c>
      <c r="H113" s="44"/>
      <c r="I113" s="44"/>
      <c r="J113" s="44"/>
      <c r="K113" s="44"/>
    </row>
    <row r="114" spans="1:11" ht="30" x14ac:dyDescent="0.25">
      <c r="A114" s="49" t="s">
        <v>147</v>
      </c>
      <c r="B114" s="48">
        <v>240262491</v>
      </c>
      <c r="C114" s="48">
        <v>107326223</v>
      </c>
      <c r="D114" s="48">
        <v>251233782</v>
      </c>
      <c r="E114" s="48">
        <v>122573888</v>
      </c>
      <c r="F114" s="47">
        <v>4.5663769464539428</v>
      </c>
      <c r="G114" s="47">
        <v>14.206840205305653</v>
      </c>
      <c r="H114" s="44"/>
      <c r="I114" s="44"/>
      <c r="J114" s="44"/>
      <c r="K114" s="44"/>
    </row>
    <row r="115" spans="1:11" ht="30" x14ac:dyDescent="0.25">
      <c r="A115" s="49" t="s">
        <v>148</v>
      </c>
      <c r="B115" s="48">
        <v>159189605</v>
      </c>
      <c r="C115" s="48">
        <v>156076761</v>
      </c>
      <c r="D115" s="48">
        <v>182982903</v>
      </c>
      <c r="E115" s="48">
        <v>113449355</v>
      </c>
      <c r="F115" s="47">
        <v>14.94651488079262</v>
      </c>
      <c r="G115" s="47">
        <v>-27.311821264666051</v>
      </c>
      <c r="H115" s="44"/>
      <c r="I115" s="44"/>
      <c r="J115" s="44"/>
      <c r="K115" s="44"/>
    </row>
    <row r="116" spans="1:11" ht="45" x14ac:dyDescent="0.25">
      <c r="A116" s="49" t="s">
        <v>149</v>
      </c>
      <c r="B116" s="48">
        <v>89108027</v>
      </c>
      <c r="C116" s="48">
        <v>26859473</v>
      </c>
      <c r="D116" s="48">
        <v>95904792</v>
      </c>
      <c r="E116" s="48">
        <v>67477504</v>
      </c>
      <c r="F116" s="47">
        <v>7.6275563816489864</v>
      </c>
      <c r="G116" s="47">
        <v>151.22422915743732</v>
      </c>
      <c r="H116" s="44"/>
      <c r="I116" s="44"/>
      <c r="J116" s="44"/>
      <c r="K116" s="44"/>
    </row>
    <row r="117" spans="1:11" ht="30" x14ac:dyDescent="0.25">
      <c r="A117" s="49" t="s">
        <v>150</v>
      </c>
      <c r="B117" s="48">
        <v>211043028</v>
      </c>
      <c r="C117" s="48">
        <v>44197118</v>
      </c>
      <c r="D117" s="48">
        <v>219418612</v>
      </c>
      <c r="E117" s="48">
        <v>58796134</v>
      </c>
      <c r="F117" s="47">
        <v>3.9686617839846292</v>
      </c>
      <c r="G117" s="47">
        <v>33.031601743806021</v>
      </c>
      <c r="H117" s="44"/>
      <c r="I117" s="44"/>
      <c r="J117" s="44"/>
      <c r="K117" s="44"/>
    </row>
    <row r="118" spans="1:11" ht="30" x14ac:dyDescent="0.25">
      <c r="A118" s="49" t="s">
        <v>151</v>
      </c>
      <c r="B118" s="48">
        <v>47195882</v>
      </c>
      <c r="C118" s="48">
        <v>25503006</v>
      </c>
      <c r="D118" s="48">
        <v>57693326</v>
      </c>
      <c r="E118" s="48">
        <v>41864452</v>
      </c>
      <c r="F118" s="47">
        <v>22.242288003008397</v>
      </c>
      <c r="G118" s="47">
        <v>64.15497059444678</v>
      </c>
      <c r="H118" s="44"/>
      <c r="I118" s="44"/>
      <c r="J118" s="44"/>
      <c r="K118" s="44"/>
    </row>
    <row r="119" spans="1:11" ht="30" x14ac:dyDescent="0.25">
      <c r="A119" s="49" t="s">
        <v>152</v>
      </c>
      <c r="B119" s="48">
        <v>78840293</v>
      </c>
      <c r="C119" s="48">
        <v>52473662</v>
      </c>
      <c r="D119" s="48">
        <v>69826783</v>
      </c>
      <c r="E119" s="48">
        <v>37733457</v>
      </c>
      <c r="F119" s="47">
        <v>-11.432618597701051</v>
      </c>
      <c r="G119" s="47">
        <v>-28.090673374387322</v>
      </c>
      <c r="H119" s="44"/>
      <c r="I119" s="44"/>
      <c r="J119" s="44"/>
      <c r="K119" s="44"/>
    </row>
    <row r="120" spans="1:11" x14ac:dyDescent="0.25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</row>
    <row r="121" spans="1:11" x14ac:dyDescent="0.25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</row>
    <row r="122" spans="1:11" x14ac:dyDescent="0.25">
      <c r="A122" s="2" t="s">
        <v>18</v>
      </c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x14ac:dyDescent="0.25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</row>
  </sheetData>
  <mergeCells count="6">
    <mergeCell ref="A122:K122"/>
    <mergeCell ref="A10:I10"/>
    <mergeCell ref="A11:A12"/>
    <mergeCell ref="B11:C11"/>
    <mergeCell ref="D11:E11"/>
    <mergeCell ref="F11:G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V211"/>
  <sheetViews>
    <sheetView showGridLines="0" tabSelected="1" topLeftCell="A208" workbookViewId="0">
      <selection activeCell="E222" sqref="E222"/>
    </sheetView>
  </sheetViews>
  <sheetFormatPr defaultRowHeight="15" x14ac:dyDescent="0.25"/>
  <cols>
    <col min="2" max="2" width="11.28515625" bestFit="1" customWidth="1"/>
    <col min="3" max="3" width="11.140625" bestFit="1" customWidth="1"/>
    <col min="8" max="8" width="11" bestFit="1" customWidth="1"/>
    <col min="13" max="14" width="12.7109375" bestFit="1" customWidth="1"/>
    <col min="15" max="15" width="11" bestFit="1" customWidth="1"/>
  </cols>
  <sheetData>
    <row r="5" spans="1:22" x14ac:dyDescent="0.25">
      <c r="O5" s="60">
        <v>9844951387</v>
      </c>
    </row>
    <row r="10" spans="1:22" x14ac:dyDescent="0.25">
      <c r="A10" s="43" t="s">
        <v>161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 t="s">
        <v>162</v>
      </c>
      <c r="M10" s="43"/>
      <c r="N10" s="43"/>
      <c r="O10" s="43"/>
      <c r="P10" s="43"/>
      <c r="Q10" s="43"/>
      <c r="R10" s="43"/>
      <c r="S10" s="43"/>
      <c r="T10" s="43"/>
      <c r="U10" s="43"/>
      <c r="V10" s="43"/>
    </row>
    <row r="11" spans="1:22" ht="60" x14ac:dyDescent="0.25">
      <c r="A11" s="61" t="s">
        <v>153</v>
      </c>
      <c r="B11" s="59" t="s">
        <v>154</v>
      </c>
      <c r="C11" s="59" t="s">
        <v>155</v>
      </c>
      <c r="D11" s="62" t="s">
        <v>156</v>
      </c>
      <c r="E11" s="62" t="s">
        <v>157</v>
      </c>
      <c r="F11" s="56"/>
      <c r="G11" s="56"/>
      <c r="H11" s="60">
        <v>4744805293</v>
      </c>
      <c r="I11" s="56"/>
      <c r="J11" s="56"/>
      <c r="K11" s="56"/>
      <c r="L11" s="61" t="s">
        <v>153</v>
      </c>
      <c r="M11" s="59" t="s">
        <v>158</v>
      </c>
      <c r="N11" s="59" t="s">
        <v>159</v>
      </c>
      <c r="O11" s="62" t="s">
        <v>156</v>
      </c>
      <c r="P11" s="62" t="s">
        <v>160</v>
      </c>
      <c r="Q11" s="56"/>
      <c r="R11" s="56"/>
      <c r="S11" s="56"/>
      <c r="T11" s="56"/>
      <c r="U11" s="56"/>
      <c r="V11" s="56"/>
    </row>
    <row r="12" spans="1:22" ht="45" x14ac:dyDescent="0.25">
      <c r="A12" s="42" t="s">
        <v>163</v>
      </c>
      <c r="B12" s="57">
        <v>664971845</v>
      </c>
      <c r="C12" s="57">
        <v>851682565</v>
      </c>
      <c r="D12" s="58">
        <f>C12/B12*100-100</f>
        <v>28.077988775599977</v>
      </c>
      <c r="E12" s="58">
        <f>C12/$H$11*100</f>
        <v>17.94978955736045</v>
      </c>
      <c r="L12" s="41" t="s">
        <v>163</v>
      </c>
      <c r="M12" s="57">
        <v>1323525909</v>
      </c>
      <c r="N12" s="57">
        <v>1341463547</v>
      </c>
      <c r="O12" s="58">
        <f>N12/M12*100-100</f>
        <v>1.3552917912693374</v>
      </c>
      <c r="P12" s="58">
        <f>N12/$O$5*100</f>
        <v>13.625903209348166</v>
      </c>
    </row>
    <row r="13" spans="1:22" ht="30" x14ac:dyDescent="0.25">
      <c r="A13" s="42" t="s">
        <v>164</v>
      </c>
      <c r="B13" s="57">
        <v>669836158</v>
      </c>
      <c r="C13" s="57">
        <v>703368202</v>
      </c>
      <c r="D13" s="58">
        <f t="shared" ref="D13:D76" si="0">C13/B13*100-100</f>
        <v>5.0060068569783027</v>
      </c>
      <c r="E13" s="58">
        <f t="shared" ref="E13:E76" si="1">C13/$H$11*100</f>
        <v>14.82396344140143</v>
      </c>
      <c r="L13" s="41" t="s">
        <v>165</v>
      </c>
      <c r="M13" s="57">
        <v>1157402169</v>
      </c>
      <c r="N13" s="57">
        <v>1117660077</v>
      </c>
      <c r="O13" s="58">
        <f t="shared" ref="O13:O76" si="2">N13/M13*100-100</f>
        <v>-3.4337322898173994</v>
      </c>
      <c r="P13" s="58">
        <f t="shared" ref="P13:P76" si="3">N13/$O$5*100</f>
        <v>11.352621593193856</v>
      </c>
    </row>
    <row r="14" spans="1:22" ht="60" x14ac:dyDescent="0.25">
      <c r="A14" s="42" t="s">
        <v>165</v>
      </c>
      <c r="B14" s="57">
        <v>286138581</v>
      </c>
      <c r="C14" s="57">
        <v>330694379</v>
      </c>
      <c r="D14" s="58">
        <f t="shared" si="0"/>
        <v>15.571405241574183</v>
      </c>
      <c r="E14" s="58">
        <f t="shared" si="1"/>
        <v>6.969609047770045</v>
      </c>
      <c r="L14" s="41" t="s">
        <v>180</v>
      </c>
      <c r="M14" s="57">
        <v>1126108831</v>
      </c>
      <c r="N14" s="57">
        <v>1051642768</v>
      </c>
      <c r="O14" s="58">
        <f t="shared" si="2"/>
        <v>-6.6126879525376836</v>
      </c>
      <c r="P14" s="58">
        <f t="shared" si="3"/>
        <v>10.682051405440831</v>
      </c>
    </row>
    <row r="15" spans="1:22" ht="30" x14ac:dyDescent="0.25">
      <c r="A15" s="42" t="s">
        <v>166</v>
      </c>
      <c r="B15" s="57">
        <v>208047349</v>
      </c>
      <c r="C15" s="57">
        <v>236485201</v>
      </c>
      <c r="D15" s="58">
        <f t="shared" si="0"/>
        <v>13.668932642828338</v>
      </c>
      <c r="E15" s="58">
        <f t="shared" si="1"/>
        <v>4.9840865198174953</v>
      </c>
      <c r="L15" s="41" t="s">
        <v>167</v>
      </c>
      <c r="M15" s="57">
        <v>604787505</v>
      </c>
      <c r="N15" s="57">
        <v>639340493</v>
      </c>
      <c r="O15" s="58">
        <f t="shared" si="2"/>
        <v>5.7132443567927282</v>
      </c>
      <c r="P15" s="58">
        <f t="shared" si="3"/>
        <v>6.4940949718068932</v>
      </c>
    </row>
    <row r="16" spans="1:22" ht="30" x14ac:dyDescent="0.25">
      <c r="A16" s="42" t="s">
        <v>167</v>
      </c>
      <c r="B16" s="57">
        <v>184229939</v>
      </c>
      <c r="C16" s="57">
        <v>224835567</v>
      </c>
      <c r="D16" s="58">
        <f t="shared" si="0"/>
        <v>22.040732478340558</v>
      </c>
      <c r="E16" s="58">
        <f t="shared" si="1"/>
        <v>4.7385625566490441</v>
      </c>
      <c r="L16" s="41" t="s">
        <v>172</v>
      </c>
      <c r="M16" s="57">
        <v>407344702</v>
      </c>
      <c r="N16" s="57">
        <v>476161253</v>
      </c>
      <c r="O16" s="58">
        <f t="shared" si="2"/>
        <v>16.893935446348337</v>
      </c>
      <c r="P16" s="58">
        <f t="shared" si="3"/>
        <v>4.8366033947994751</v>
      </c>
    </row>
    <row r="17" spans="1:16" ht="45" x14ac:dyDescent="0.25">
      <c r="A17" s="42" t="s">
        <v>168</v>
      </c>
      <c r="B17" s="57">
        <v>191321999</v>
      </c>
      <c r="C17" s="57">
        <v>190222415</v>
      </c>
      <c r="D17" s="58">
        <f t="shared" si="0"/>
        <v>-0.57472951659886462</v>
      </c>
      <c r="E17" s="58">
        <f t="shared" si="1"/>
        <v>4.0090668268439735</v>
      </c>
      <c r="L17" s="41" t="s">
        <v>190</v>
      </c>
      <c r="M17" s="57">
        <v>464692366</v>
      </c>
      <c r="N17" s="57">
        <v>470297148</v>
      </c>
      <c r="O17" s="58">
        <f t="shared" si="2"/>
        <v>1.2061274103220399</v>
      </c>
      <c r="P17" s="58">
        <f t="shared" si="3"/>
        <v>4.7770388040820091</v>
      </c>
    </row>
    <row r="18" spans="1:16" ht="45" x14ac:dyDescent="0.25">
      <c r="A18" s="42" t="s">
        <v>169</v>
      </c>
      <c r="B18" s="57">
        <v>194175632</v>
      </c>
      <c r="C18" s="57">
        <v>179542005</v>
      </c>
      <c r="D18" s="58">
        <f t="shared" si="0"/>
        <v>-7.5362839555480434</v>
      </c>
      <c r="E18" s="58">
        <f t="shared" si="1"/>
        <v>3.7839699189527947</v>
      </c>
      <c r="L18" s="41" t="s">
        <v>168</v>
      </c>
      <c r="M18" s="57">
        <v>327294622</v>
      </c>
      <c r="N18" s="57">
        <v>348669440</v>
      </c>
      <c r="O18" s="58">
        <f t="shared" si="2"/>
        <v>6.5307574775854533</v>
      </c>
      <c r="P18" s="58">
        <f t="shared" si="3"/>
        <v>3.5416065178382583</v>
      </c>
    </row>
    <row r="19" spans="1:16" ht="30" x14ac:dyDescent="0.25">
      <c r="A19" s="42" t="s">
        <v>170</v>
      </c>
      <c r="B19" s="57">
        <v>183905364</v>
      </c>
      <c r="C19" s="57">
        <v>161955782</v>
      </c>
      <c r="D19" s="58">
        <f t="shared" si="0"/>
        <v>-11.935259267369716</v>
      </c>
      <c r="E19" s="58">
        <f t="shared" si="1"/>
        <v>3.41332830324846</v>
      </c>
      <c r="L19" s="41" t="s">
        <v>170</v>
      </c>
      <c r="M19" s="57">
        <v>234827272</v>
      </c>
      <c r="N19" s="57">
        <v>260193114</v>
      </c>
      <c r="O19" s="58">
        <f t="shared" si="2"/>
        <v>10.801914864471101</v>
      </c>
      <c r="P19" s="58">
        <f t="shared" si="3"/>
        <v>2.642909078693656</v>
      </c>
    </row>
    <row r="20" spans="1:16" ht="30" x14ac:dyDescent="0.25">
      <c r="A20" s="42" t="s">
        <v>171</v>
      </c>
      <c r="B20" s="57">
        <v>101404255</v>
      </c>
      <c r="C20" s="57">
        <v>127690096</v>
      </c>
      <c r="D20" s="58">
        <f t="shared" si="0"/>
        <v>25.921832372813157</v>
      </c>
      <c r="E20" s="58">
        <f t="shared" si="1"/>
        <v>2.691155655815443</v>
      </c>
      <c r="L20" s="41" t="s">
        <v>166</v>
      </c>
      <c r="M20" s="57">
        <v>248811858</v>
      </c>
      <c r="N20" s="57">
        <v>247028491</v>
      </c>
      <c r="O20" s="58">
        <f t="shared" si="2"/>
        <v>-0.71675321840972117</v>
      </c>
      <c r="P20" s="58">
        <f t="shared" si="3"/>
        <v>2.5091895458843467</v>
      </c>
    </row>
    <row r="21" spans="1:16" ht="30" x14ac:dyDescent="0.25">
      <c r="A21" s="42" t="s">
        <v>172</v>
      </c>
      <c r="B21" s="57">
        <v>109872732</v>
      </c>
      <c r="C21" s="57">
        <v>111307800</v>
      </c>
      <c r="D21" s="58">
        <f t="shared" si="0"/>
        <v>1.3061184280008575</v>
      </c>
      <c r="E21" s="58">
        <f t="shared" si="1"/>
        <v>2.3458876208094805</v>
      </c>
      <c r="L21" s="41" t="s">
        <v>171</v>
      </c>
      <c r="M21" s="57">
        <v>258241371</v>
      </c>
      <c r="N21" s="57">
        <v>241576673</v>
      </c>
      <c r="O21" s="58">
        <f t="shared" si="2"/>
        <v>-6.4531480511695491</v>
      </c>
      <c r="P21" s="58">
        <f t="shared" si="3"/>
        <v>2.4538127564448482</v>
      </c>
    </row>
    <row r="22" spans="1:16" ht="30" x14ac:dyDescent="0.25">
      <c r="A22" s="42" t="s">
        <v>173</v>
      </c>
      <c r="B22" s="57">
        <v>116977105</v>
      </c>
      <c r="C22" s="57">
        <v>108857596</v>
      </c>
      <c r="D22" s="58">
        <f t="shared" si="0"/>
        <v>-6.9411095444702653</v>
      </c>
      <c r="E22" s="58">
        <f t="shared" si="1"/>
        <v>2.2942479043470412</v>
      </c>
      <c r="L22" s="41" t="s">
        <v>164</v>
      </c>
      <c r="M22" s="57">
        <v>206765728</v>
      </c>
      <c r="N22" s="57">
        <v>165848282</v>
      </c>
      <c r="O22" s="58">
        <f t="shared" si="2"/>
        <v>-19.789278617779445</v>
      </c>
      <c r="P22" s="58">
        <f t="shared" si="3"/>
        <v>1.6846023457159809</v>
      </c>
    </row>
    <row r="23" spans="1:16" ht="30" x14ac:dyDescent="0.25">
      <c r="A23" s="42" t="s">
        <v>174</v>
      </c>
      <c r="B23" s="57">
        <v>121244722</v>
      </c>
      <c r="C23" s="57">
        <v>105437548</v>
      </c>
      <c r="D23" s="58">
        <f t="shared" si="0"/>
        <v>-13.037412053285095</v>
      </c>
      <c r="E23" s="58">
        <f t="shared" si="1"/>
        <v>2.2221680656854721</v>
      </c>
      <c r="L23" s="41" t="s">
        <v>173</v>
      </c>
      <c r="M23" s="57">
        <v>171323995</v>
      </c>
      <c r="N23" s="57">
        <v>160804919</v>
      </c>
      <c r="O23" s="58">
        <f t="shared" si="2"/>
        <v>-6.1398731683790118</v>
      </c>
      <c r="P23" s="58">
        <f t="shared" si="3"/>
        <v>1.6333744340509257</v>
      </c>
    </row>
    <row r="24" spans="1:16" ht="30" x14ac:dyDescent="0.25">
      <c r="A24" s="42" t="s">
        <v>175</v>
      </c>
      <c r="B24" s="57">
        <v>94862592</v>
      </c>
      <c r="C24" s="57">
        <v>97340666</v>
      </c>
      <c r="D24" s="58">
        <f t="shared" si="0"/>
        <v>2.612277345320706</v>
      </c>
      <c r="E24" s="58">
        <f t="shared" si="1"/>
        <v>2.0515207682727561</v>
      </c>
      <c r="L24" s="41" t="s">
        <v>198</v>
      </c>
      <c r="M24" s="57">
        <v>149977135</v>
      </c>
      <c r="N24" s="57">
        <v>151619360</v>
      </c>
      <c r="O24" s="58">
        <f t="shared" si="2"/>
        <v>1.0949835786635163</v>
      </c>
      <c r="P24" s="58">
        <f t="shared" si="3"/>
        <v>1.5400722059451648</v>
      </c>
    </row>
    <row r="25" spans="1:16" ht="30" x14ac:dyDescent="0.25">
      <c r="A25" s="42" t="s">
        <v>176</v>
      </c>
      <c r="B25" s="57">
        <v>94651475</v>
      </c>
      <c r="C25" s="57">
        <v>95122945</v>
      </c>
      <c r="D25" s="58">
        <f t="shared" si="0"/>
        <v>0.498111624779213</v>
      </c>
      <c r="E25" s="58">
        <f t="shared" si="1"/>
        <v>2.0047807892208906</v>
      </c>
      <c r="L25" s="41" t="s">
        <v>176</v>
      </c>
      <c r="M25" s="57">
        <v>146062947</v>
      </c>
      <c r="N25" s="57">
        <v>149619834</v>
      </c>
      <c r="O25" s="58">
        <f t="shared" si="2"/>
        <v>2.435174062317131</v>
      </c>
      <c r="P25" s="58">
        <f t="shared" si="3"/>
        <v>1.519762039633523</v>
      </c>
    </row>
    <row r="26" spans="1:16" ht="75" x14ac:dyDescent="0.25">
      <c r="A26" s="42" t="s">
        <v>177</v>
      </c>
      <c r="B26" s="57">
        <v>70119841</v>
      </c>
      <c r="C26" s="57">
        <v>83238807</v>
      </c>
      <c r="D26" s="58">
        <f t="shared" si="0"/>
        <v>18.709349326676318</v>
      </c>
      <c r="E26" s="58">
        <f t="shared" si="1"/>
        <v>1.7543144946917424</v>
      </c>
      <c r="L26" s="41" t="s">
        <v>202</v>
      </c>
      <c r="M26" s="57">
        <v>139520797</v>
      </c>
      <c r="N26" s="57">
        <v>144818330</v>
      </c>
      <c r="O26" s="58">
        <f t="shared" si="2"/>
        <v>3.796948636983501</v>
      </c>
      <c r="P26" s="58">
        <f t="shared" si="3"/>
        <v>1.4709908084587273</v>
      </c>
    </row>
    <row r="27" spans="1:16" ht="60" x14ac:dyDescent="0.25">
      <c r="A27" s="42" t="s">
        <v>178</v>
      </c>
      <c r="B27" s="57">
        <v>59958703</v>
      </c>
      <c r="C27" s="57">
        <v>77338095</v>
      </c>
      <c r="D27" s="58">
        <f t="shared" si="0"/>
        <v>28.985603641226191</v>
      </c>
      <c r="E27" s="58">
        <f t="shared" si="1"/>
        <v>1.6299529743422076</v>
      </c>
      <c r="L27" s="41" t="s">
        <v>178</v>
      </c>
      <c r="M27" s="57">
        <v>139699827</v>
      </c>
      <c r="N27" s="57">
        <v>143379907</v>
      </c>
      <c r="O27" s="58">
        <f t="shared" si="2"/>
        <v>2.6342767052961449</v>
      </c>
      <c r="P27" s="58">
        <f t="shared" si="3"/>
        <v>1.4563800405284826</v>
      </c>
    </row>
    <row r="28" spans="1:16" ht="30" x14ac:dyDescent="0.25">
      <c r="A28" s="42" t="s">
        <v>179</v>
      </c>
      <c r="B28" s="57">
        <v>52590833</v>
      </c>
      <c r="C28" s="57">
        <v>67183043</v>
      </c>
      <c r="D28" s="58">
        <f t="shared" si="0"/>
        <v>27.746679730286843</v>
      </c>
      <c r="E28" s="58">
        <f t="shared" si="1"/>
        <v>1.4159283437639683</v>
      </c>
      <c r="L28" s="41" t="s">
        <v>243</v>
      </c>
      <c r="M28" s="57">
        <v>133287558</v>
      </c>
      <c r="N28" s="57">
        <v>139944075</v>
      </c>
      <c r="O28" s="58">
        <f t="shared" si="2"/>
        <v>4.994102300231205</v>
      </c>
      <c r="P28" s="58">
        <f t="shared" si="3"/>
        <v>1.4214806096939441</v>
      </c>
    </row>
    <row r="29" spans="1:16" ht="60" x14ac:dyDescent="0.25">
      <c r="A29" s="42" t="s">
        <v>180</v>
      </c>
      <c r="B29" s="57">
        <v>61487714</v>
      </c>
      <c r="C29" s="57">
        <v>57420392</v>
      </c>
      <c r="D29" s="58">
        <f t="shared" si="0"/>
        <v>-6.6148531721312622</v>
      </c>
      <c r="E29" s="58">
        <f t="shared" si="1"/>
        <v>1.2101738312573578</v>
      </c>
      <c r="L29" s="41" t="s">
        <v>187</v>
      </c>
      <c r="M29" s="57">
        <v>114478541</v>
      </c>
      <c r="N29" s="57">
        <v>126583480</v>
      </c>
      <c r="O29" s="58">
        <f t="shared" si="2"/>
        <v>10.573980847642005</v>
      </c>
      <c r="P29" s="58">
        <f t="shared" si="3"/>
        <v>1.2857704931600795</v>
      </c>
    </row>
    <row r="30" spans="1:16" ht="30" x14ac:dyDescent="0.25">
      <c r="A30" s="42" t="s">
        <v>181</v>
      </c>
      <c r="B30" s="57">
        <v>56759947</v>
      </c>
      <c r="C30" s="57">
        <v>52808617</v>
      </c>
      <c r="D30" s="58">
        <f t="shared" si="0"/>
        <v>-6.961475844929879</v>
      </c>
      <c r="E30" s="58">
        <f t="shared" si="1"/>
        <v>1.1129775351985134</v>
      </c>
      <c r="L30" s="41" t="s">
        <v>217</v>
      </c>
      <c r="M30" s="57">
        <v>114865909</v>
      </c>
      <c r="N30" s="57">
        <v>119038863</v>
      </c>
      <c r="O30" s="58">
        <f t="shared" si="2"/>
        <v>3.6328916354111556</v>
      </c>
      <c r="P30" s="58">
        <f t="shared" si="3"/>
        <v>1.2091361177992985</v>
      </c>
    </row>
    <row r="31" spans="1:16" ht="45" x14ac:dyDescent="0.25">
      <c r="A31" s="42" t="s">
        <v>182</v>
      </c>
      <c r="B31" s="57">
        <v>41420096</v>
      </c>
      <c r="C31" s="57">
        <v>49323476</v>
      </c>
      <c r="D31" s="58">
        <f t="shared" si="0"/>
        <v>19.081027721422956</v>
      </c>
      <c r="E31" s="58">
        <f t="shared" si="1"/>
        <v>1.0395258172715076</v>
      </c>
      <c r="L31" s="41" t="s">
        <v>216</v>
      </c>
      <c r="M31" s="57">
        <v>123831868</v>
      </c>
      <c r="N31" s="57">
        <v>112667109</v>
      </c>
      <c r="O31" s="58">
        <f t="shared" si="2"/>
        <v>-9.0160628118765089</v>
      </c>
      <c r="P31" s="58">
        <f t="shared" si="3"/>
        <v>1.1444150871966108</v>
      </c>
    </row>
    <row r="32" spans="1:16" ht="60" x14ac:dyDescent="0.25">
      <c r="A32" s="42" t="s">
        <v>183</v>
      </c>
      <c r="B32" s="57">
        <v>43709615</v>
      </c>
      <c r="C32" s="57">
        <v>47922767</v>
      </c>
      <c r="D32" s="58">
        <f t="shared" si="0"/>
        <v>9.6389592999160527</v>
      </c>
      <c r="E32" s="58">
        <f t="shared" si="1"/>
        <v>1.0100049220291578</v>
      </c>
      <c r="L32" s="41" t="s">
        <v>206</v>
      </c>
      <c r="M32" s="57">
        <v>132607869</v>
      </c>
      <c r="N32" s="57">
        <v>105664697</v>
      </c>
      <c r="O32" s="58">
        <f t="shared" si="2"/>
        <v>-20.317928493368669</v>
      </c>
      <c r="P32" s="58">
        <f t="shared" si="3"/>
        <v>1.0732881539621157</v>
      </c>
    </row>
    <row r="33" spans="1:16" ht="45" x14ac:dyDescent="0.25">
      <c r="A33" s="42" t="s">
        <v>184</v>
      </c>
      <c r="B33" s="57">
        <v>43811704</v>
      </c>
      <c r="C33" s="57">
        <v>46706862</v>
      </c>
      <c r="D33" s="58">
        <f t="shared" si="0"/>
        <v>6.608183968375215</v>
      </c>
      <c r="E33" s="58">
        <f t="shared" si="1"/>
        <v>0.98437889683074087</v>
      </c>
      <c r="L33" s="41" t="s">
        <v>197</v>
      </c>
      <c r="M33" s="57">
        <v>104033558</v>
      </c>
      <c r="N33" s="57">
        <v>100250676</v>
      </c>
      <c r="O33" s="58">
        <f t="shared" si="2"/>
        <v>-3.6362132303501511</v>
      </c>
      <c r="P33" s="58">
        <f t="shared" si="3"/>
        <v>1.0182952871903299</v>
      </c>
    </row>
    <row r="34" spans="1:16" ht="30" x14ac:dyDescent="0.25">
      <c r="A34" s="42" t="s">
        <v>185</v>
      </c>
      <c r="B34" s="57">
        <v>42038244</v>
      </c>
      <c r="C34" s="57">
        <v>46112600</v>
      </c>
      <c r="D34" s="58">
        <f t="shared" si="0"/>
        <v>9.6920223404193422</v>
      </c>
      <c r="E34" s="58">
        <f t="shared" si="1"/>
        <v>0.97185442083429241</v>
      </c>
      <c r="L34" s="41" t="s">
        <v>169</v>
      </c>
      <c r="M34" s="57">
        <v>88016111</v>
      </c>
      <c r="N34" s="57">
        <v>96389993</v>
      </c>
      <c r="O34" s="58">
        <f t="shared" si="2"/>
        <v>9.5140331751308622</v>
      </c>
      <c r="P34" s="58">
        <f t="shared" si="3"/>
        <v>0.97908043636742037</v>
      </c>
    </row>
    <row r="35" spans="1:16" ht="30" x14ac:dyDescent="0.25">
      <c r="A35" s="42" t="s">
        <v>186</v>
      </c>
      <c r="B35" s="57">
        <v>41202968</v>
      </c>
      <c r="C35" s="57">
        <v>44636843</v>
      </c>
      <c r="D35" s="58">
        <f t="shared" si="0"/>
        <v>8.3340476831669008</v>
      </c>
      <c r="E35" s="58">
        <f t="shared" si="1"/>
        <v>0.9407518379279467</v>
      </c>
      <c r="L35" s="41" t="s">
        <v>186</v>
      </c>
      <c r="M35" s="57">
        <v>103947179</v>
      </c>
      <c r="N35" s="57">
        <v>94097489</v>
      </c>
      <c r="O35" s="58">
        <f t="shared" si="2"/>
        <v>-9.4756684065471291</v>
      </c>
      <c r="P35" s="58">
        <f t="shared" si="3"/>
        <v>0.95579434880961689</v>
      </c>
    </row>
    <row r="36" spans="1:16" ht="45" x14ac:dyDescent="0.25">
      <c r="A36" s="42" t="s">
        <v>187</v>
      </c>
      <c r="B36" s="57">
        <v>36860944</v>
      </c>
      <c r="C36" s="57">
        <v>42817874</v>
      </c>
      <c r="D36" s="58">
        <f t="shared" si="0"/>
        <v>16.160546512319371</v>
      </c>
      <c r="E36" s="58">
        <f t="shared" si="1"/>
        <v>0.9024158285940439</v>
      </c>
      <c r="L36" s="41" t="s">
        <v>175</v>
      </c>
      <c r="M36" s="57">
        <v>87957046</v>
      </c>
      <c r="N36" s="57">
        <v>86189698</v>
      </c>
      <c r="O36" s="58">
        <f t="shared" si="2"/>
        <v>-2.0093307817545423</v>
      </c>
      <c r="P36" s="58">
        <f t="shared" si="3"/>
        <v>0.87547103700086559</v>
      </c>
    </row>
    <row r="37" spans="1:16" ht="30" x14ac:dyDescent="0.25">
      <c r="A37" s="42" t="s">
        <v>188</v>
      </c>
      <c r="B37" s="57">
        <v>27721281</v>
      </c>
      <c r="C37" s="57">
        <v>42271900</v>
      </c>
      <c r="D37" s="58">
        <f t="shared" si="0"/>
        <v>52.488984906577741</v>
      </c>
      <c r="E37" s="58">
        <f t="shared" si="1"/>
        <v>0.89090905505361062</v>
      </c>
      <c r="L37" s="41" t="s">
        <v>195</v>
      </c>
      <c r="M37" s="57">
        <v>73748102</v>
      </c>
      <c r="N37" s="57">
        <v>79220392</v>
      </c>
      <c r="O37" s="58">
        <f t="shared" si="2"/>
        <v>7.42024520170024</v>
      </c>
      <c r="P37" s="58">
        <f t="shared" si="3"/>
        <v>0.80468037764623646</v>
      </c>
    </row>
    <row r="38" spans="1:16" ht="30" x14ac:dyDescent="0.25">
      <c r="A38" s="42" t="s">
        <v>189</v>
      </c>
      <c r="B38" s="57">
        <v>34853095</v>
      </c>
      <c r="C38" s="57">
        <v>34741354</v>
      </c>
      <c r="D38" s="58">
        <f t="shared" si="0"/>
        <v>-0.32060567361378389</v>
      </c>
      <c r="E38" s="58">
        <f t="shared" si="1"/>
        <v>0.73219767418599524</v>
      </c>
      <c r="L38" s="41" t="s">
        <v>183</v>
      </c>
      <c r="M38" s="57">
        <v>80744626</v>
      </c>
      <c r="N38" s="57">
        <v>76139146</v>
      </c>
      <c r="O38" s="58">
        <f t="shared" si="2"/>
        <v>-5.7037603963884891</v>
      </c>
      <c r="P38" s="58">
        <f t="shared" si="3"/>
        <v>0.77338265073141699</v>
      </c>
    </row>
    <row r="39" spans="1:16" ht="60" x14ac:dyDescent="0.25">
      <c r="A39" s="42" t="s">
        <v>190</v>
      </c>
      <c r="B39" s="57">
        <v>34642959</v>
      </c>
      <c r="C39" s="57">
        <v>33503587</v>
      </c>
      <c r="D39" s="58">
        <f t="shared" si="0"/>
        <v>-3.288899195937617</v>
      </c>
      <c r="E39" s="58">
        <f t="shared" si="1"/>
        <v>0.70611089246228431</v>
      </c>
      <c r="L39" s="41" t="s">
        <v>230</v>
      </c>
      <c r="M39" s="57">
        <v>69049347</v>
      </c>
      <c r="N39" s="57">
        <v>73452936</v>
      </c>
      <c r="O39" s="58">
        <f t="shared" si="2"/>
        <v>6.377452056136022</v>
      </c>
      <c r="P39" s="58">
        <f t="shared" si="3"/>
        <v>0.74609749822627547</v>
      </c>
    </row>
    <row r="40" spans="1:16" ht="30" x14ac:dyDescent="0.25">
      <c r="A40" s="42" t="s">
        <v>191</v>
      </c>
      <c r="B40" s="57">
        <v>39422804</v>
      </c>
      <c r="C40" s="57">
        <v>32317649</v>
      </c>
      <c r="D40" s="58">
        <f t="shared" si="0"/>
        <v>-18.022956966734284</v>
      </c>
      <c r="E40" s="58">
        <f t="shared" si="1"/>
        <v>0.68111644217894785</v>
      </c>
      <c r="L40" s="41" t="s">
        <v>193</v>
      </c>
      <c r="M40" s="57">
        <v>76586963</v>
      </c>
      <c r="N40" s="57">
        <v>72996142</v>
      </c>
      <c r="O40" s="58">
        <f t="shared" si="2"/>
        <v>-4.6885538469517343</v>
      </c>
      <c r="P40" s="58">
        <f t="shared" si="3"/>
        <v>0.74145761751946782</v>
      </c>
    </row>
    <row r="41" spans="1:16" ht="45" x14ac:dyDescent="0.25">
      <c r="A41" s="42" t="s">
        <v>192</v>
      </c>
      <c r="B41" s="57">
        <v>26189796</v>
      </c>
      <c r="C41" s="57">
        <v>30177109</v>
      </c>
      <c r="D41" s="58">
        <f t="shared" si="0"/>
        <v>15.224681398816543</v>
      </c>
      <c r="E41" s="58">
        <f t="shared" si="1"/>
        <v>0.63600310521740933</v>
      </c>
      <c r="L41" s="41" t="s">
        <v>203</v>
      </c>
      <c r="M41" s="57">
        <v>56051269</v>
      </c>
      <c r="N41" s="57">
        <v>72028963</v>
      </c>
      <c r="O41" s="58">
        <f t="shared" si="2"/>
        <v>28.505499135086495</v>
      </c>
      <c r="P41" s="58">
        <f t="shared" si="3"/>
        <v>0.73163350603348176</v>
      </c>
    </row>
    <row r="42" spans="1:16" ht="30" x14ac:dyDescent="0.25">
      <c r="A42" s="42" t="s">
        <v>193</v>
      </c>
      <c r="B42" s="57">
        <v>26041572</v>
      </c>
      <c r="C42" s="57">
        <v>29173660</v>
      </c>
      <c r="D42" s="58">
        <f t="shared" si="0"/>
        <v>12.027261641501525</v>
      </c>
      <c r="E42" s="58">
        <f t="shared" si="1"/>
        <v>0.6148547347778387</v>
      </c>
      <c r="L42" s="41" t="s">
        <v>208</v>
      </c>
      <c r="M42" s="57">
        <v>56064679</v>
      </c>
      <c r="N42" s="57">
        <v>68993308</v>
      </c>
      <c r="O42" s="58">
        <f t="shared" si="2"/>
        <v>23.060203376889035</v>
      </c>
      <c r="P42" s="58">
        <f t="shared" si="3"/>
        <v>0.70079886926718449</v>
      </c>
    </row>
    <row r="43" spans="1:16" ht="45" x14ac:dyDescent="0.25">
      <c r="A43" s="42" t="s">
        <v>194</v>
      </c>
      <c r="B43" s="57">
        <v>17605166</v>
      </c>
      <c r="C43" s="57">
        <v>26061366</v>
      </c>
      <c r="D43" s="58">
        <f t="shared" si="0"/>
        <v>48.032492280958905</v>
      </c>
      <c r="E43" s="58">
        <f t="shared" si="1"/>
        <v>0.54926102106757202</v>
      </c>
      <c r="L43" s="41" t="s">
        <v>205</v>
      </c>
      <c r="M43" s="57">
        <v>76932177</v>
      </c>
      <c r="N43" s="57">
        <v>63841275</v>
      </c>
      <c r="O43" s="58">
        <f t="shared" si="2"/>
        <v>-17.016159571306559</v>
      </c>
      <c r="P43" s="58">
        <f t="shared" si="3"/>
        <v>0.64846714311155185</v>
      </c>
    </row>
    <row r="44" spans="1:16" ht="45" x14ac:dyDescent="0.25">
      <c r="A44" s="42" t="s">
        <v>195</v>
      </c>
      <c r="B44" s="57">
        <v>29106152</v>
      </c>
      <c r="C44" s="57">
        <v>25732306</v>
      </c>
      <c r="D44" s="58">
        <f t="shared" si="0"/>
        <v>-11.591521957282438</v>
      </c>
      <c r="E44" s="58">
        <f t="shared" si="1"/>
        <v>0.54232585766928754</v>
      </c>
      <c r="L44" s="41" t="s">
        <v>192</v>
      </c>
      <c r="M44" s="57">
        <v>50525595</v>
      </c>
      <c r="N44" s="57">
        <v>62359620</v>
      </c>
      <c r="O44" s="58">
        <f t="shared" si="2"/>
        <v>23.421841939713929</v>
      </c>
      <c r="P44" s="58">
        <f t="shared" si="3"/>
        <v>0.6334172465528296</v>
      </c>
    </row>
    <row r="45" spans="1:16" ht="45" x14ac:dyDescent="0.25">
      <c r="A45" s="42" t="s">
        <v>196</v>
      </c>
      <c r="B45" s="57">
        <v>1252836</v>
      </c>
      <c r="C45" s="57">
        <v>24432906</v>
      </c>
      <c r="D45" s="58">
        <f t="shared" si="0"/>
        <v>1850.2078484334743</v>
      </c>
      <c r="E45" s="58">
        <f t="shared" si="1"/>
        <v>0.51494011853438548</v>
      </c>
      <c r="L45" s="41" t="s">
        <v>185</v>
      </c>
      <c r="M45" s="57">
        <v>67713864</v>
      </c>
      <c r="N45" s="57">
        <v>61730376</v>
      </c>
      <c r="O45" s="58">
        <f t="shared" si="2"/>
        <v>-8.8364297154863323</v>
      </c>
      <c r="P45" s="58">
        <f t="shared" si="3"/>
        <v>0.62702570661256229</v>
      </c>
    </row>
    <row r="46" spans="1:16" ht="45" x14ac:dyDescent="0.25">
      <c r="A46" s="42" t="s">
        <v>197</v>
      </c>
      <c r="B46" s="57">
        <v>21101168</v>
      </c>
      <c r="C46" s="57">
        <v>22773477</v>
      </c>
      <c r="D46" s="58">
        <f t="shared" si="0"/>
        <v>7.9251963682768718</v>
      </c>
      <c r="E46" s="58">
        <f t="shared" si="1"/>
        <v>0.47996652325434003</v>
      </c>
      <c r="L46" s="41" t="s">
        <v>196</v>
      </c>
      <c r="M46" s="57">
        <v>53154810</v>
      </c>
      <c r="N46" s="57">
        <v>59459541</v>
      </c>
      <c r="O46" s="58">
        <f t="shared" si="2"/>
        <v>11.861073344068004</v>
      </c>
      <c r="P46" s="58">
        <f t="shared" si="3"/>
        <v>0.6039597217159931</v>
      </c>
    </row>
    <row r="47" spans="1:16" ht="30" x14ac:dyDescent="0.25">
      <c r="A47" s="42" t="s">
        <v>198</v>
      </c>
      <c r="B47" s="57">
        <v>24255569</v>
      </c>
      <c r="C47" s="57">
        <v>20859305</v>
      </c>
      <c r="D47" s="58">
        <f t="shared" si="0"/>
        <v>-14.00199681978188</v>
      </c>
      <c r="E47" s="58">
        <f t="shared" si="1"/>
        <v>0.43962404591762033</v>
      </c>
      <c r="L47" s="41" t="s">
        <v>181</v>
      </c>
      <c r="M47" s="57">
        <v>53420256</v>
      </c>
      <c r="N47" s="57">
        <v>57440216</v>
      </c>
      <c r="O47" s="58">
        <f t="shared" si="2"/>
        <v>7.5251604934278191</v>
      </c>
      <c r="P47" s="58">
        <f t="shared" si="3"/>
        <v>0.58344844725031653</v>
      </c>
    </row>
    <row r="48" spans="1:16" ht="45" x14ac:dyDescent="0.25">
      <c r="A48" s="42" t="s">
        <v>199</v>
      </c>
      <c r="B48" s="57">
        <v>16317840</v>
      </c>
      <c r="C48" s="57">
        <v>20843065</v>
      </c>
      <c r="D48" s="58">
        <f t="shared" si="0"/>
        <v>27.731764743372892</v>
      </c>
      <c r="E48" s="58">
        <f t="shared" si="1"/>
        <v>0.43928177686763509</v>
      </c>
      <c r="L48" s="41" t="s">
        <v>179</v>
      </c>
      <c r="M48" s="57">
        <v>55262434</v>
      </c>
      <c r="N48" s="57">
        <v>57320786</v>
      </c>
      <c r="O48" s="58">
        <f t="shared" si="2"/>
        <v>3.7246857422168489</v>
      </c>
      <c r="P48" s="58">
        <f t="shared" si="3"/>
        <v>0.58223533816216289</v>
      </c>
    </row>
    <row r="49" spans="1:16" ht="45" x14ac:dyDescent="0.25">
      <c r="A49" s="42" t="s">
        <v>200</v>
      </c>
      <c r="B49" s="57">
        <v>16381740</v>
      </c>
      <c r="C49" s="57">
        <v>18980381</v>
      </c>
      <c r="D49" s="58">
        <f t="shared" si="0"/>
        <v>15.863034085512282</v>
      </c>
      <c r="E49" s="58">
        <f t="shared" si="1"/>
        <v>0.40002444416426763</v>
      </c>
      <c r="L49" s="41" t="s">
        <v>194</v>
      </c>
      <c r="M49" s="57">
        <v>47691560</v>
      </c>
      <c r="N49" s="57">
        <v>50999417</v>
      </c>
      <c r="O49" s="58">
        <f t="shared" si="2"/>
        <v>6.9359379311559479</v>
      </c>
      <c r="P49" s="58">
        <f t="shared" si="3"/>
        <v>0.51802609271736366</v>
      </c>
    </row>
    <row r="50" spans="1:16" ht="30" x14ac:dyDescent="0.25">
      <c r="A50" s="42" t="s">
        <v>201</v>
      </c>
      <c r="B50" s="57">
        <v>14179293</v>
      </c>
      <c r="C50" s="57">
        <v>18916496</v>
      </c>
      <c r="D50" s="58">
        <f t="shared" si="0"/>
        <v>33.40930327062145</v>
      </c>
      <c r="E50" s="58">
        <f t="shared" si="1"/>
        <v>0.39867802432077581</v>
      </c>
      <c r="L50" s="41" t="s">
        <v>184</v>
      </c>
      <c r="M50" s="57">
        <v>39213128</v>
      </c>
      <c r="N50" s="57">
        <v>45861538</v>
      </c>
      <c r="O50" s="58">
        <f t="shared" si="2"/>
        <v>16.954551547124737</v>
      </c>
      <c r="P50" s="58">
        <f t="shared" si="3"/>
        <v>0.46583813568200005</v>
      </c>
    </row>
    <row r="51" spans="1:16" ht="30" x14ac:dyDescent="0.25">
      <c r="A51" s="42" t="s">
        <v>202</v>
      </c>
      <c r="B51" s="57">
        <v>8532506</v>
      </c>
      <c r="C51" s="57">
        <v>18381371</v>
      </c>
      <c r="D51" s="58">
        <f t="shared" si="0"/>
        <v>115.42757778312725</v>
      </c>
      <c r="E51" s="58">
        <f t="shared" si="1"/>
        <v>0.38739990083719539</v>
      </c>
      <c r="L51" s="41" t="s">
        <v>228</v>
      </c>
      <c r="M51" s="57">
        <v>50414181</v>
      </c>
      <c r="N51" s="57">
        <v>45860496</v>
      </c>
      <c r="O51" s="58">
        <f t="shared" si="2"/>
        <v>-9.0325478063404461</v>
      </c>
      <c r="P51" s="58">
        <f t="shared" si="3"/>
        <v>0.46582755157691869</v>
      </c>
    </row>
    <row r="52" spans="1:16" ht="45" x14ac:dyDescent="0.25">
      <c r="A52" s="42" t="s">
        <v>203</v>
      </c>
      <c r="B52" s="57">
        <v>37319119</v>
      </c>
      <c r="C52" s="57">
        <v>15319887</v>
      </c>
      <c r="D52" s="58">
        <f t="shared" si="0"/>
        <v>-58.948958575361864</v>
      </c>
      <c r="E52" s="58">
        <f t="shared" si="1"/>
        <v>0.32287704244895765</v>
      </c>
      <c r="L52" s="41" t="s">
        <v>222</v>
      </c>
      <c r="M52" s="57">
        <v>32782793</v>
      </c>
      <c r="N52" s="57">
        <v>39712310</v>
      </c>
      <c r="O52" s="58">
        <f t="shared" si="2"/>
        <v>21.13766511596495</v>
      </c>
      <c r="P52" s="58">
        <f t="shared" si="3"/>
        <v>0.40337741080610173</v>
      </c>
    </row>
    <row r="53" spans="1:16" ht="60" x14ac:dyDescent="0.25">
      <c r="A53" s="42" t="s">
        <v>204</v>
      </c>
      <c r="B53" s="57">
        <v>15828307</v>
      </c>
      <c r="C53" s="57">
        <v>15305070</v>
      </c>
      <c r="D53" s="58">
        <f t="shared" si="0"/>
        <v>-3.3057041413209873</v>
      </c>
      <c r="E53" s="58">
        <f t="shared" si="1"/>
        <v>0.32256476409220697</v>
      </c>
      <c r="L53" s="41" t="s">
        <v>233</v>
      </c>
      <c r="M53" s="57">
        <v>36503834</v>
      </c>
      <c r="N53" s="57">
        <v>39292829</v>
      </c>
      <c r="O53" s="58">
        <f t="shared" si="2"/>
        <v>7.6402796484336335</v>
      </c>
      <c r="P53" s="58">
        <f t="shared" si="3"/>
        <v>0.39911653654161416</v>
      </c>
    </row>
    <row r="54" spans="1:16" ht="45" x14ac:dyDescent="0.25">
      <c r="A54" s="42" t="s">
        <v>205</v>
      </c>
      <c r="B54" s="57">
        <v>35663213</v>
      </c>
      <c r="C54" s="57">
        <v>13974989</v>
      </c>
      <c r="D54" s="58">
        <f t="shared" si="0"/>
        <v>-60.813993399865566</v>
      </c>
      <c r="E54" s="58">
        <f t="shared" si="1"/>
        <v>0.29453240200640618</v>
      </c>
      <c r="L54" s="41" t="s">
        <v>235</v>
      </c>
      <c r="M54" s="57">
        <v>40805456</v>
      </c>
      <c r="N54" s="57">
        <v>38344630</v>
      </c>
      <c r="O54" s="58">
        <f t="shared" si="2"/>
        <v>-6.030629825580192</v>
      </c>
      <c r="P54" s="58">
        <f t="shared" si="3"/>
        <v>0.3894852142249588</v>
      </c>
    </row>
    <row r="55" spans="1:16" ht="60" x14ac:dyDescent="0.25">
      <c r="A55" s="42" t="s">
        <v>206</v>
      </c>
      <c r="B55" s="57">
        <v>2436840</v>
      </c>
      <c r="C55" s="57">
        <v>13964153</v>
      </c>
      <c r="D55" s="58">
        <f t="shared" si="0"/>
        <v>473.04349075031598</v>
      </c>
      <c r="E55" s="58">
        <f t="shared" si="1"/>
        <v>0.29430402593339883</v>
      </c>
      <c r="L55" s="41" t="s">
        <v>212</v>
      </c>
      <c r="M55" s="57">
        <v>35446548</v>
      </c>
      <c r="N55" s="57">
        <v>34802386</v>
      </c>
      <c r="O55" s="58">
        <f t="shared" si="2"/>
        <v>-1.8172771012850149</v>
      </c>
      <c r="P55" s="58">
        <f t="shared" si="3"/>
        <v>0.35350490451334921</v>
      </c>
    </row>
    <row r="56" spans="1:16" ht="45" x14ac:dyDescent="0.25">
      <c r="A56" s="42" t="s">
        <v>207</v>
      </c>
      <c r="B56" s="57"/>
      <c r="C56" s="57">
        <v>13166806</v>
      </c>
      <c r="D56" s="58" t="e">
        <f t="shared" si="0"/>
        <v>#DIV/0!</v>
      </c>
      <c r="E56" s="58">
        <f t="shared" si="1"/>
        <v>0.27749939537929952</v>
      </c>
      <c r="L56" s="41" t="s">
        <v>225</v>
      </c>
      <c r="M56" s="57">
        <v>29878081</v>
      </c>
      <c r="N56" s="57">
        <v>32260007</v>
      </c>
      <c r="O56" s="58">
        <f t="shared" si="2"/>
        <v>7.9721518928876236</v>
      </c>
      <c r="P56" s="58">
        <f t="shared" si="3"/>
        <v>0.32768071402158971</v>
      </c>
    </row>
    <row r="57" spans="1:16" ht="45" x14ac:dyDescent="0.25">
      <c r="A57" s="42" t="s">
        <v>208</v>
      </c>
      <c r="B57" s="57">
        <v>15922729</v>
      </c>
      <c r="C57" s="57">
        <v>12154045</v>
      </c>
      <c r="D57" s="58">
        <f t="shared" si="0"/>
        <v>-23.668580932326364</v>
      </c>
      <c r="E57" s="58">
        <f t="shared" si="1"/>
        <v>0.25615476820367811</v>
      </c>
      <c r="L57" s="41" t="s">
        <v>241</v>
      </c>
      <c r="M57" s="57">
        <v>30430621</v>
      </c>
      <c r="N57" s="57">
        <v>26036843</v>
      </c>
      <c r="O57" s="58">
        <f t="shared" si="2"/>
        <v>-14.438673466440264</v>
      </c>
      <c r="P57" s="58">
        <f t="shared" si="3"/>
        <v>0.2644689849294834</v>
      </c>
    </row>
    <row r="58" spans="1:16" ht="30" x14ac:dyDescent="0.25">
      <c r="A58" s="42" t="s">
        <v>209</v>
      </c>
      <c r="B58" s="57">
        <v>8838876</v>
      </c>
      <c r="C58" s="57">
        <v>10749620</v>
      </c>
      <c r="D58" s="58">
        <f t="shared" si="0"/>
        <v>21.617499781646444</v>
      </c>
      <c r="E58" s="58">
        <f t="shared" si="1"/>
        <v>0.22655555573289571</v>
      </c>
      <c r="L58" s="41" t="s">
        <v>219</v>
      </c>
      <c r="M58" s="57">
        <v>29913961</v>
      </c>
      <c r="N58" s="57">
        <v>25031799</v>
      </c>
      <c r="O58" s="58">
        <f t="shared" si="2"/>
        <v>-16.320680500987478</v>
      </c>
      <c r="P58" s="58">
        <f t="shared" si="3"/>
        <v>0.25426026006643199</v>
      </c>
    </row>
    <row r="59" spans="1:16" ht="30" x14ac:dyDescent="0.25">
      <c r="A59" s="42" t="s">
        <v>210</v>
      </c>
      <c r="B59" s="57">
        <v>9976137</v>
      </c>
      <c r="C59" s="57">
        <v>9451537</v>
      </c>
      <c r="D59" s="58">
        <f t="shared" si="0"/>
        <v>-5.2585484742240425</v>
      </c>
      <c r="E59" s="58">
        <f t="shared" si="1"/>
        <v>0.19919757326910403</v>
      </c>
      <c r="L59" s="41" t="s">
        <v>188</v>
      </c>
      <c r="M59" s="57">
        <v>26749178</v>
      </c>
      <c r="N59" s="57">
        <v>23691059</v>
      </c>
      <c r="O59" s="58">
        <f t="shared" si="2"/>
        <v>-11.432571871928175</v>
      </c>
      <c r="P59" s="58">
        <f t="shared" si="3"/>
        <v>0.2406417062788489</v>
      </c>
    </row>
    <row r="60" spans="1:16" ht="30" x14ac:dyDescent="0.25">
      <c r="A60" s="42" t="s">
        <v>211</v>
      </c>
      <c r="B60" s="57">
        <v>5540076</v>
      </c>
      <c r="C60" s="57">
        <v>8812479</v>
      </c>
      <c r="D60" s="58">
        <f t="shared" si="0"/>
        <v>59.067835892504007</v>
      </c>
      <c r="E60" s="58">
        <f t="shared" si="1"/>
        <v>0.18572899109265936</v>
      </c>
      <c r="L60" s="41" t="s">
        <v>189</v>
      </c>
      <c r="M60" s="57">
        <v>18410950</v>
      </c>
      <c r="N60" s="57">
        <v>21654369</v>
      </c>
      <c r="O60" s="58">
        <f t="shared" si="2"/>
        <v>17.616793267050326</v>
      </c>
      <c r="P60" s="58">
        <f t="shared" si="3"/>
        <v>0.21995404699096865</v>
      </c>
    </row>
    <row r="61" spans="1:16" ht="30" x14ac:dyDescent="0.25">
      <c r="A61" s="42" t="s">
        <v>212</v>
      </c>
      <c r="B61" s="57">
        <v>6767801</v>
      </c>
      <c r="C61" s="57">
        <v>8664033</v>
      </c>
      <c r="D61" s="58">
        <f t="shared" si="0"/>
        <v>28.018436121274846</v>
      </c>
      <c r="E61" s="58">
        <f t="shared" si="1"/>
        <v>0.18260039063735717</v>
      </c>
      <c r="L61" s="41" t="s">
        <v>210</v>
      </c>
      <c r="M61" s="57">
        <v>21018241</v>
      </c>
      <c r="N61" s="57">
        <v>21618423</v>
      </c>
      <c r="O61" s="58">
        <f t="shared" si="2"/>
        <v>2.8555291567928975</v>
      </c>
      <c r="P61" s="58">
        <f t="shared" si="3"/>
        <v>0.2195889258381363</v>
      </c>
    </row>
    <row r="62" spans="1:16" ht="45" x14ac:dyDescent="0.25">
      <c r="A62" s="42" t="s">
        <v>213</v>
      </c>
      <c r="B62" s="57"/>
      <c r="C62" s="57">
        <v>8521643</v>
      </c>
      <c r="D62" s="58" t="e">
        <f t="shared" si="0"/>
        <v>#DIV/0!</v>
      </c>
      <c r="E62" s="58">
        <f t="shared" si="1"/>
        <v>0.17959942450266525</v>
      </c>
      <c r="L62" s="41" t="s">
        <v>281</v>
      </c>
      <c r="M62" s="57">
        <v>21578157</v>
      </c>
      <c r="N62" s="57">
        <v>21474764</v>
      </c>
      <c r="O62" s="58">
        <f t="shared" si="2"/>
        <v>-0.47915584264217159</v>
      </c>
      <c r="P62" s="58">
        <f t="shared" si="3"/>
        <v>0.21812971091311698</v>
      </c>
    </row>
    <row r="63" spans="1:16" ht="45" x14ac:dyDescent="0.25">
      <c r="A63" s="42" t="s">
        <v>214</v>
      </c>
      <c r="B63" s="57">
        <v>6495357</v>
      </c>
      <c r="C63" s="57">
        <v>6438363</v>
      </c>
      <c r="D63" s="58">
        <f t="shared" si="0"/>
        <v>-0.8774575439040575</v>
      </c>
      <c r="E63" s="58">
        <f t="shared" si="1"/>
        <v>0.13569288100185065</v>
      </c>
      <c r="L63" s="41" t="s">
        <v>200</v>
      </c>
      <c r="M63" s="57">
        <v>15389713</v>
      </c>
      <c r="N63" s="57">
        <v>21324772</v>
      </c>
      <c r="O63" s="58">
        <f t="shared" si="2"/>
        <v>38.565105145235663</v>
      </c>
      <c r="P63" s="58">
        <f t="shared" si="3"/>
        <v>0.21660616860088108</v>
      </c>
    </row>
    <row r="64" spans="1:16" ht="75" x14ac:dyDescent="0.25">
      <c r="A64" s="42" t="s">
        <v>215</v>
      </c>
      <c r="B64" s="57">
        <v>5813874</v>
      </c>
      <c r="C64" s="57">
        <v>5151102</v>
      </c>
      <c r="D64" s="58">
        <f t="shared" si="0"/>
        <v>-11.399834258533986</v>
      </c>
      <c r="E64" s="58">
        <f t="shared" si="1"/>
        <v>0.10856297955154047</v>
      </c>
      <c r="L64" s="41" t="s">
        <v>218</v>
      </c>
      <c r="M64" s="57">
        <v>26737384</v>
      </c>
      <c r="N64" s="57">
        <v>21187107</v>
      </c>
      <c r="O64" s="58">
        <f t="shared" si="2"/>
        <v>-20.758489312192992</v>
      </c>
      <c r="P64" s="58">
        <f t="shared" si="3"/>
        <v>0.21520783767380527</v>
      </c>
    </row>
    <row r="65" spans="1:16" ht="30" x14ac:dyDescent="0.25">
      <c r="A65" s="42" t="s">
        <v>216</v>
      </c>
      <c r="B65" s="57">
        <v>7114431</v>
      </c>
      <c r="C65" s="57">
        <v>4220741</v>
      </c>
      <c r="D65" s="58">
        <f t="shared" si="0"/>
        <v>-40.673526807695517</v>
      </c>
      <c r="E65" s="58">
        <f t="shared" si="1"/>
        <v>8.8954988442346616E-2</v>
      </c>
      <c r="L65" s="41" t="s">
        <v>276</v>
      </c>
      <c r="M65" s="57">
        <v>21067011</v>
      </c>
      <c r="N65" s="57">
        <v>20922826</v>
      </c>
      <c r="O65" s="58">
        <f t="shared" si="2"/>
        <v>-0.68441128169534693</v>
      </c>
      <c r="P65" s="58">
        <f t="shared" si="3"/>
        <v>0.21252340593197894</v>
      </c>
    </row>
    <row r="66" spans="1:16" ht="60" x14ac:dyDescent="0.25">
      <c r="A66" s="42" t="s">
        <v>217</v>
      </c>
      <c r="B66" s="57">
        <v>5525022</v>
      </c>
      <c r="C66" s="57">
        <v>4204780</v>
      </c>
      <c r="D66" s="58">
        <f t="shared" si="0"/>
        <v>-23.895687655180382</v>
      </c>
      <c r="E66" s="58">
        <f t="shared" si="1"/>
        <v>8.8618599507197943E-2</v>
      </c>
      <c r="L66" s="41" t="s">
        <v>204</v>
      </c>
      <c r="M66" s="57">
        <v>15430154</v>
      </c>
      <c r="N66" s="57">
        <v>20767817</v>
      </c>
      <c r="O66" s="58">
        <f t="shared" si="2"/>
        <v>34.592415603888327</v>
      </c>
      <c r="P66" s="58">
        <f t="shared" si="3"/>
        <v>0.21094890348999951</v>
      </c>
    </row>
    <row r="67" spans="1:16" ht="30" x14ac:dyDescent="0.25">
      <c r="A67" s="42" t="s">
        <v>218</v>
      </c>
      <c r="B67" s="57">
        <v>2699224</v>
      </c>
      <c r="C67" s="57">
        <v>4067539</v>
      </c>
      <c r="D67" s="58">
        <f t="shared" si="0"/>
        <v>50.692902849115171</v>
      </c>
      <c r="E67" s="58">
        <f t="shared" si="1"/>
        <v>8.5726152050977319E-2</v>
      </c>
      <c r="L67" s="41" t="s">
        <v>231</v>
      </c>
      <c r="M67" s="57">
        <v>24267726</v>
      </c>
      <c r="N67" s="57">
        <v>19963850</v>
      </c>
      <c r="O67" s="58">
        <f t="shared" si="2"/>
        <v>-17.734978547227712</v>
      </c>
      <c r="P67" s="58">
        <f t="shared" si="3"/>
        <v>0.20278261634040914</v>
      </c>
    </row>
    <row r="68" spans="1:16" ht="45" x14ac:dyDescent="0.25">
      <c r="A68" s="42" t="s">
        <v>219</v>
      </c>
      <c r="B68" s="57">
        <v>4834386</v>
      </c>
      <c r="C68" s="57">
        <v>4016419</v>
      </c>
      <c r="D68" s="58">
        <f t="shared" si="0"/>
        <v>-16.919770163160337</v>
      </c>
      <c r="E68" s="58">
        <f t="shared" si="1"/>
        <v>8.4648763268018887E-2</v>
      </c>
      <c r="L68" s="41" t="s">
        <v>226</v>
      </c>
      <c r="M68" s="57">
        <v>20151680</v>
      </c>
      <c r="N68" s="57">
        <v>18409978</v>
      </c>
      <c r="O68" s="58">
        <f t="shared" si="2"/>
        <v>-8.6429617778765788</v>
      </c>
      <c r="P68" s="58">
        <f t="shared" si="3"/>
        <v>0.18699917629161575</v>
      </c>
    </row>
    <row r="69" spans="1:16" ht="30" x14ac:dyDescent="0.25">
      <c r="A69" s="42" t="s">
        <v>220</v>
      </c>
      <c r="B69" s="57">
        <v>2884001</v>
      </c>
      <c r="C69" s="57">
        <v>3924547</v>
      </c>
      <c r="D69" s="58">
        <f t="shared" si="0"/>
        <v>36.079945880739984</v>
      </c>
      <c r="E69" s="58">
        <f t="shared" si="1"/>
        <v>8.271249835667388E-2</v>
      </c>
      <c r="L69" s="41" t="s">
        <v>251</v>
      </c>
      <c r="M69" s="57">
        <v>19647442</v>
      </c>
      <c r="N69" s="57">
        <v>17624736</v>
      </c>
      <c r="O69" s="58">
        <f t="shared" si="2"/>
        <v>-10.29500939613412</v>
      </c>
      <c r="P69" s="58">
        <f t="shared" si="3"/>
        <v>0.17902308815128332</v>
      </c>
    </row>
    <row r="70" spans="1:16" ht="45" x14ac:dyDescent="0.25">
      <c r="A70" s="42" t="s">
        <v>221</v>
      </c>
      <c r="B70" s="57">
        <v>3809701</v>
      </c>
      <c r="C70" s="57">
        <v>2839909</v>
      </c>
      <c r="D70" s="58">
        <f t="shared" si="0"/>
        <v>-25.455855984498527</v>
      </c>
      <c r="E70" s="58">
        <f t="shared" si="1"/>
        <v>5.9853014499661572E-2</v>
      </c>
      <c r="L70" s="41" t="s">
        <v>265</v>
      </c>
      <c r="M70" s="57">
        <v>17052904</v>
      </c>
      <c r="N70" s="57">
        <v>17470796</v>
      </c>
      <c r="O70" s="58">
        <f t="shared" si="2"/>
        <v>2.450562086082229</v>
      </c>
      <c r="P70" s="58">
        <f t="shared" si="3"/>
        <v>0.17745944406662817</v>
      </c>
    </row>
    <row r="71" spans="1:16" ht="30" x14ac:dyDescent="0.25">
      <c r="A71" s="42" t="s">
        <v>222</v>
      </c>
      <c r="B71" s="57">
        <v>1123266</v>
      </c>
      <c r="C71" s="57">
        <v>2823377</v>
      </c>
      <c r="D71" s="58">
        <f t="shared" si="0"/>
        <v>151.35426515179842</v>
      </c>
      <c r="E71" s="58">
        <f t="shared" si="1"/>
        <v>5.9504591350994347E-2</v>
      </c>
      <c r="L71" s="41" t="s">
        <v>234</v>
      </c>
      <c r="M71" s="57">
        <v>16718410</v>
      </c>
      <c r="N71" s="57">
        <v>17366582</v>
      </c>
      <c r="O71" s="58">
        <f t="shared" si="2"/>
        <v>3.8769954798333117</v>
      </c>
      <c r="P71" s="58">
        <f t="shared" si="3"/>
        <v>0.17640089135363446</v>
      </c>
    </row>
    <row r="72" spans="1:16" ht="75" x14ac:dyDescent="0.25">
      <c r="A72" s="42" t="s">
        <v>223</v>
      </c>
      <c r="B72" s="57">
        <v>1381947</v>
      </c>
      <c r="C72" s="57">
        <v>2725410</v>
      </c>
      <c r="D72" s="58">
        <f t="shared" si="0"/>
        <v>97.215233290422844</v>
      </c>
      <c r="E72" s="58">
        <f t="shared" si="1"/>
        <v>5.743987016750278E-2</v>
      </c>
      <c r="L72" s="41" t="s">
        <v>239</v>
      </c>
      <c r="M72" s="57">
        <v>14968850</v>
      </c>
      <c r="N72" s="57">
        <v>16967307</v>
      </c>
      <c r="O72" s="58">
        <f t="shared" si="2"/>
        <v>13.350771769374404</v>
      </c>
      <c r="P72" s="58">
        <f t="shared" si="3"/>
        <v>0.17234525934180725</v>
      </c>
    </row>
    <row r="73" spans="1:16" ht="75" x14ac:dyDescent="0.25">
      <c r="A73" s="42" t="s">
        <v>224</v>
      </c>
      <c r="B73" s="57">
        <v>1520408</v>
      </c>
      <c r="C73" s="57">
        <v>2704599</v>
      </c>
      <c r="D73" s="58">
        <f t="shared" si="0"/>
        <v>77.886396283102954</v>
      </c>
      <c r="E73" s="58">
        <f t="shared" si="1"/>
        <v>5.7001264182327739E-2</v>
      </c>
      <c r="L73" s="41" t="s">
        <v>182</v>
      </c>
      <c r="M73" s="57">
        <v>18454408</v>
      </c>
      <c r="N73" s="57">
        <v>15425599</v>
      </c>
      <c r="O73" s="58">
        <f t="shared" si="2"/>
        <v>-16.412387761232978</v>
      </c>
      <c r="P73" s="58">
        <f t="shared" si="3"/>
        <v>0.15668537500722551</v>
      </c>
    </row>
    <row r="74" spans="1:16" ht="30" x14ac:dyDescent="0.25">
      <c r="A74" s="42" t="s">
        <v>225</v>
      </c>
      <c r="B74" s="57">
        <v>1609576</v>
      </c>
      <c r="C74" s="57">
        <v>2567617</v>
      </c>
      <c r="D74" s="58">
        <f t="shared" si="0"/>
        <v>59.521327355775696</v>
      </c>
      <c r="E74" s="58">
        <f t="shared" si="1"/>
        <v>5.4114275327335329E-2</v>
      </c>
      <c r="L74" s="41" t="s">
        <v>282</v>
      </c>
      <c r="M74" s="57">
        <v>10875778</v>
      </c>
      <c r="N74" s="57">
        <v>15340550</v>
      </c>
      <c r="O74" s="58">
        <f t="shared" si="2"/>
        <v>41.052437811805277</v>
      </c>
      <c r="P74" s="58">
        <f t="shared" si="3"/>
        <v>0.15582149059930142</v>
      </c>
    </row>
    <row r="75" spans="1:16" ht="45" x14ac:dyDescent="0.25">
      <c r="A75" s="42" t="s">
        <v>226</v>
      </c>
      <c r="B75" s="57">
        <v>3058895</v>
      </c>
      <c r="C75" s="57">
        <v>2181835</v>
      </c>
      <c r="D75" s="58">
        <f t="shared" si="0"/>
        <v>-28.672445441899768</v>
      </c>
      <c r="E75" s="58">
        <f t="shared" si="1"/>
        <v>4.5983657184391867E-2</v>
      </c>
      <c r="L75" s="41" t="s">
        <v>291</v>
      </c>
      <c r="M75" s="57">
        <v>16453526</v>
      </c>
      <c r="N75" s="57">
        <v>14109435</v>
      </c>
      <c r="O75" s="58">
        <f t="shared" si="2"/>
        <v>-14.246739574240806</v>
      </c>
      <c r="P75" s="58">
        <f t="shared" si="3"/>
        <v>0.14331645170570512</v>
      </c>
    </row>
    <row r="76" spans="1:16" ht="45" x14ac:dyDescent="0.25">
      <c r="A76" s="42" t="s">
        <v>227</v>
      </c>
      <c r="B76" s="57">
        <v>5819064</v>
      </c>
      <c r="C76" s="57">
        <v>2138132</v>
      </c>
      <c r="D76" s="58">
        <f t="shared" si="0"/>
        <v>-63.256427494181196</v>
      </c>
      <c r="E76" s="58">
        <f t="shared" si="1"/>
        <v>4.5062586723092324E-2</v>
      </c>
      <c r="L76" s="41" t="s">
        <v>255</v>
      </c>
      <c r="M76" s="57">
        <v>11711199</v>
      </c>
      <c r="N76" s="57">
        <v>12872172</v>
      </c>
      <c r="O76" s="58">
        <f t="shared" si="2"/>
        <v>9.9133572915975492</v>
      </c>
      <c r="P76" s="58">
        <f t="shared" si="3"/>
        <v>0.1307489645606312</v>
      </c>
    </row>
    <row r="77" spans="1:16" ht="30" x14ac:dyDescent="0.25">
      <c r="A77" s="42" t="s">
        <v>228</v>
      </c>
      <c r="B77" s="57">
        <v>1705175</v>
      </c>
      <c r="C77" s="57">
        <v>2048991</v>
      </c>
      <c r="D77" s="58">
        <f t="shared" ref="D77:D140" si="4">C77/B77*100-100</f>
        <v>20.16309176477489</v>
      </c>
      <c r="E77" s="58">
        <f t="shared" ref="E77:E140" si="5">C77/$H$11*100</f>
        <v>4.3183879494968352E-2</v>
      </c>
      <c r="L77" s="41" t="s">
        <v>201</v>
      </c>
      <c r="M77" s="57">
        <v>11576928</v>
      </c>
      <c r="N77" s="57">
        <v>12723527</v>
      </c>
      <c r="O77" s="58">
        <f t="shared" ref="O77:O140" si="6">N77/M77*100-100</f>
        <v>9.9041731968964513</v>
      </c>
      <c r="P77" s="58">
        <f t="shared" ref="P77:P140" si="7">N77/$O$5*100</f>
        <v>0.12923910438807329</v>
      </c>
    </row>
    <row r="78" spans="1:16" ht="45" x14ac:dyDescent="0.25">
      <c r="A78" s="42" t="s">
        <v>229</v>
      </c>
      <c r="B78" s="57">
        <v>2711323</v>
      </c>
      <c r="C78" s="57">
        <v>1954849</v>
      </c>
      <c r="D78" s="58">
        <f t="shared" si="4"/>
        <v>-27.900548920213481</v>
      </c>
      <c r="E78" s="58">
        <f t="shared" si="5"/>
        <v>4.1199772789074905E-2</v>
      </c>
      <c r="L78" s="41" t="s">
        <v>214</v>
      </c>
      <c r="M78" s="57">
        <v>11409888</v>
      </c>
      <c r="N78" s="57">
        <v>11589660</v>
      </c>
      <c r="O78" s="58">
        <f t="shared" si="6"/>
        <v>1.5755807594254918</v>
      </c>
      <c r="P78" s="58">
        <f t="shared" si="7"/>
        <v>0.11772186112877958</v>
      </c>
    </row>
    <row r="79" spans="1:16" ht="60" x14ac:dyDescent="0.25">
      <c r="A79" s="42" t="s">
        <v>230</v>
      </c>
      <c r="B79" s="57">
        <v>2333488</v>
      </c>
      <c r="C79" s="57">
        <v>1839432</v>
      </c>
      <c r="D79" s="58">
        <f t="shared" si="4"/>
        <v>-21.172425142104871</v>
      </c>
      <c r="E79" s="58">
        <f t="shared" si="5"/>
        <v>3.8767280982292568E-2</v>
      </c>
      <c r="L79" s="41" t="s">
        <v>174</v>
      </c>
      <c r="M79" s="57">
        <v>10105074</v>
      </c>
      <c r="N79" s="57">
        <v>11072975</v>
      </c>
      <c r="O79" s="58">
        <f t="shared" si="6"/>
        <v>9.578366274210353</v>
      </c>
      <c r="P79" s="58">
        <f t="shared" si="7"/>
        <v>0.11247363815957052</v>
      </c>
    </row>
    <row r="80" spans="1:16" ht="45" x14ac:dyDescent="0.25">
      <c r="A80" s="42" t="s">
        <v>231</v>
      </c>
      <c r="B80" s="57">
        <v>6846195</v>
      </c>
      <c r="C80" s="57">
        <v>1838984</v>
      </c>
      <c r="D80" s="58">
        <f t="shared" si="4"/>
        <v>-73.138597425285141</v>
      </c>
      <c r="E80" s="58">
        <f t="shared" si="5"/>
        <v>3.8757839077465384E-2</v>
      </c>
      <c r="L80" s="41" t="s">
        <v>257</v>
      </c>
      <c r="M80" s="57">
        <v>6786710</v>
      </c>
      <c r="N80" s="57">
        <v>9840794</v>
      </c>
      <c r="O80" s="58">
        <f t="shared" si="6"/>
        <v>45.000950386859017</v>
      </c>
      <c r="P80" s="58">
        <f t="shared" si="7"/>
        <v>9.9957771381121385E-2</v>
      </c>
    </row>
    <row r="81" spans="1:16" ht="45" x14ac:dyDescent="0.25">
      <c r="A81" s="42" t="s">
        <v>232</v>
      </c>
      <c r="B81" s="57">
        <v>1374775</v>
      </c>
      <c r="C81" s="57">
        <v>1761062</v>
      </c>
      <c r="D81" s="58">
        <f t="shared" si="4"/>
        <v>28.098197886926954</v>
      </c>
      <c r="E81" s="58">
        <f t="shared" si="5"/>
        <v>3.7115579907948816E-2</v>
      </c>
      <c r="L81" s="41" t="s">
        <v>252</v>
      </c>
      <c r="M81" s="57">
        <v>9195944</v>
      </c>
      <c r="N81" s="57">
        <v>9054712</v>
      </c>
      <c r="O81" s="58">
        <f t="shared" si="6"/>
        <v>-1.5358075255786758</v>
      </c>
      <c r="P81" s="58">
        <f t="shared" si="7"/>
        <v>9.1973150948784874E-2</v>
      </c>
    </row>
    <row r="82" spans="1:16" ht="30" x14ac:dyDescent="0.25">
      <c r="A82" s="42" t="s">
        <v>233</v>
      </c>
      <c r="B82" s="57">
        <v>4194611</v>
      </c>
      <c r="C82" s="57">
        <v>1668034</v>
      </c>
      <c r="D82" s="58">
        <f t="shared" si="4"/>
        <v>-60.233881044034831</v>
      </c>
      <c r="E82" s="58">
        <f t="shared" si="5"/>
        <v>3.5154951510040819E-2</v>
      </c>
      <c r="L82" s="41" t="s">
        <v>220</v>
      </c>
      <c r="M82" s="57">
        <v>14939312</v>
      </c>
      <c r="N82" s="57">
        <v>8549822</v>
      </c>
      <c r="O82" s="58">
        <f t="shared" si="6"/>
        <v>-42.769640261880873</v>
      </c>
      <c r="P82" s="58">
        <f t="shared" si="7"/>
        <v>8.6844735579799978E-2</v>
      </c>
    </row>
    <row r="83" spans="1:16" ht="30" x14ac:dyDescent="0.25">
      <c r="A83" s="42" t="s">
        <v>234</v>
      </c>
      <c r="B83" s="57">
        <v>1144802</v>
      </c>
      <c r="C83" s="57">
        <v>1635887</v>
      </c>
      <c r="D83" s="58">
        <f t="shared" si="4"/>
        <v>42.896937636377288</v>
      </c>
      <c r="E83" s="58">
        <f t="shared" si="5"/>
        <v>3.4477431611649484E-2</v>
      </c>
      <c r="L83" s="41" t="s">
        <v>275</v>
      </c>
      <c r="M83" s="57">
        <v>7233277</v>
      </c>
      <c r="N83" s="57">
        <v>8477193</v>
      </c>
      <c r="O83" s="58">
        <f t="shared" si="6"/>
        <v>17.19712932326523</v>
      </c>
      <c r="P83" s="58">
        <f t="shared" si="7"/>
        <v>8.6107007203650707E-2</v>
      </c>
    </row>
    <row r="84" spans="1:16" ht="30" x14ac:dyDescent="0.25">
      <c r="A84" s="42" t="s">
        <v>235</v>
      </c>
      <c r="B84" s="57">
        <v>544544</v>
      </c>
      <c r="C84" s="57">
        <v>1220109</v>
      </c>
      <c r="D84" s="58">
        <f t="shared" si="4"/>
        <v>124.06068196509375</v>
      </c>
      <c r="E84" s="58">
        <f t="shared" si="5"/>
        <v>2.5714627358893398E-2</v>
      </c>
      <c r="L84" s="41" t="s">
        <v>250</v>
      </c>
      <c r="M84" s="57">
        <v>4222940</v>
      </c>
      <c r="N84" s="57">
        <v>7485576</v>
      </c>
      <c r="O84" s="58">
        <f t="shared" si="6"/>
        <v>77.259823724703637</v>
      </c>
      <c r="P84" s="58">
        <f t="shared" si="7"/>
        <v>7.6034666965288489E-2</v>
      </c>
    </row>
    <row r="85" spans="1:16" ht="75" x14ac:dyDescent="0.25">
      <c r="A85" s="42" t="s">
        <v>236</v>
      </c>
      <c r="B85" s="57">
        <v>366659</v>
      </c>
      <c r="C85" s="57">
        <v>917345</v>
      </c>
      <c r="D85" s="58">
        <f t="shared" si="4"/>
        <v>150.19023125028977</v>
      </c>
      <c r="E85" s="58">
        <f t="shared" si="5"/>
        <v>1.9333670052875656E-2</v>
      </c>
      <c r="L85" s="41" t="s">
        <v>224</v>
      </c>
      <c r="M85" s="57">
        <v>5962620</v>
      </c>
      <c r="N85" s="57">
        <v>7342314</v>
      </c>
      <c r="O85" s="58">
        <f t="shared" si="6"/>
        <v>23.139056320879064</v>
      </c>
      <c r="P85" s="58">
        <f t="shared" si="7"/>
        <v>7.4579484563990162E-2</v>
      </c>
    </row>
    <row r="86" spans="1:16" ht="60" x14ac:dyDescent="0.25">
      <c r="A86" s="42" t="s">
        <v>237</v>
      </c>
      <c r="B86" s="57">
        <v>724625</v>
      </c>
      <c r="C86" s="57">
        <v>866996</v>
      </c>
      <c r="D86" s="58">
        <f t="shared" si="4"/>
        <v>19.647541831982053</v>
      </c>
      <c r="E86" s="58">
        <f t="shared" si="5"/>
        <v>1.8272530619519355E-2</v>
      </c>
      <c r="L86" s="41" t="s">
        <v>242</v>
      </c>
      <c r="M86" s="57">
        <v>7655000</v>
      </c>
      <c r="N86" s="57">
        <v>6961587</v>
      </c>
      <c r="O86" s="58">
        <f t="shared" si="6"/>
        <v>-9.0583017635532315</v>
      </c>
      <c r="P86" s="58">
        <f t="shared" si="7"/>
        <v>7.0712253685605742E-2</v>
      </c>
    </row>
    <row r="87" spans="1:16" ht="75" x14ac:dyDescent="0.25">
      <c r="A87" s="42" t="s">
        <v>238</v>
      </c>
      <c r="B87" s="57">
        <v>345018</v>
      </c>
      <c r="C87" s="57">
        <v>702237</v>
      </c>
      <c r="D87" s="58">
        <f t="shared" si="4"/>
        <v>103.53633723457904</v>
      </c>
      <c r="E87" s="58">
        <f t="shared" si="5"/>
        <v>1.4800122589561442E-2</v>
      </c>
      <c r="L87" s="41" t="s">
        <v>215</v>
      </c>
      <c r="M87" s="57">
        <v>5394000</v>
      </c>
      <c r="N87" s="57">
        <v>6199163</v>
      </c>
      <c r="O87" s="58">
        <f t="shared" si="6"/>
        <v>14.927011494252881</v>
      </c>
      <c r="P87" s="58">
        <f t="shared" si="7"/>
        <v>6.2967939163070238E-2</v>
      </c>
    </row>
    <row r="88" spans="1:16" ht="30" x14ac:dyDescent="0.25">
      <c r="A88" s="42" t="s">
        <v>239</v>
      </c>
      <c r="B88" s="57">
        <v>599832</v>
      </c>
      <c r="C88" s="57">
        <v>575610</v>
      </c>
      <c r="D88" s="58">
        <f t="shared" si="4"/>
        <v>-4.0381306765894465</v>
      </c>
      <c r="E88" s="58">
        <f t="shared" si="5"/>
        <v>1.2131372405295451E-2</v>
      </c>
      <c r="L88" s="41" t="s">
        <v>293</v>
      </c>
      <c r="M88" s="57">
        <v>5091815</v>
      </c>
      <c r="N88" s="57">
        <v>6046696</v>
      </c>
      <c r="O88" s="58">
        <f t="shared" si="6"/>
        <v>18.753253996855747</v>
      </c>
      <c r="P88" s="58">
        <f t="shared" si="7"/>
        <v>6.1419257061893703E-2</v>
      </c>
    </row>
    <row r="89" spans="1:16" ht="45" x14ac:dyDescent="0.25">
      <c r="A89" s="42" t="s">
        <v>240</v>
      </c>
      <c r="B89" s="57">
        <v>838449</v>
      </c>
      <c r="C89" s="57">
        <v>558464</v>
      </c>
      <c r="D89" s="58">
        <f t="shared" si="4"/>
        <v>-33.393205788306744</v>
      </c>
      <c r="E89" s="58">
        <f t="shared" si="5"/>
        <v>1.1770008788851686E-2</v>
      </c>
      <c r="L89" s="41" t="s">
        <v>256</v>
      </c>
      <c r="M89" s="57">
        <v>6740552</v>
      </c>
      <c r="N89" s="57">
        <v>5855612</v>
      </c>
      <c r="O89" s="58">
        <f t="shared" si="6"/>
        <v>-13.128598369985127</v>
      </c>
      <c r="P89" s="58">
        <f t="shared" si="7"/>
        <v>5.9478323150809878E-2</v>
      </c>
    </row>
    <row r="90" spans="1:16" ht="45" x14ac:dyDescent="0.25">
      <c r="A90" s="42" t="s">
        <v>241</v>
      </c>
      <c r="B90" s="57">
        <v>3777898</v>
      </c>
      <c r="C90" s="57">
        <v>512750</v>
      </c>
      <c r="D90" s="58">
        <f t="shared" si="4"/>
        <v>-86.427637802820513</v>
      </c>
      <c r="E90" s="58">
        <f t="shared" si="5"/>
        <v>1.0806555134231932E-2</v>
      </c>
      <c r="L90" s="41" t="s">
        <v>270</v>
      </c>
      <c r="M90" s="57">
        <v>10983279</v>
      </c>
      <c r="N90" s="57">
        <v>5699510</v>
      </c>
      <c r="O90" s="58">
        <f t="shared" si="6"/>
        <v>-48.107391244454412</v>
      </c>
      <c r="P90" s="58">
        <f t="shared" si="7"/>
        <v>5.7892718571734683E-2</v>
      </c>
    </row>
    <row r="91" spans="1:16" ht="75" x14ac:dyDescent="0.25">
      <c r="A91" s="42" t="s">
        <v>242</v>
      </c>
      <c r="B91" s="57">
        <v>3120868</v>
      </c>
      <c r="C91" s="57">
        <v>509090</v>
      </c>
      <c r="D91" s="58">
        <f t="shared" si="4"/>
        <v>-83.687551027470562</v>
      </c>
      <c r="E91" s="58">
        <f t="shared" si="5"/>
        <v>1.0729418143902748E-2</v>
      </c>
      <c r="L91" s="41" t="s">
        <v>283</v>
      </c>
      <c r="M91" s="57">
        <v>3568923</v>
      </c>
      <c r="N91" s="57">
        <v>5622037</v>
      </c>
      <c r="O91" s="58">
        <f t="shared" si="6"/>
        <v>57.527551028699691</v>
      </c>
      <c r="P91" s="58">
        <f t="shared" si="7"/>
        <v>5.710578731169514E-2</v>
      </c>
    </row>
    <row r="92" spans="1:16" ht="30" x14ac:dyDescent="0.25">
      <c r="A92" s="42" t="s">
        <v>243</v>
      </c>
      <c r="B92" s="57">
        <v>449362</v>
      </c>
      <c r="C92" s="57">
        <v>478214</v>
      </c>
      <c r="D92" s="58">
        <f t="shared" si="4"/>
        <v>6.4206586226694782</v>
      </c>
      <c r="E92" s="58">
        <f t="shared" si="5"/>
        <v>1.0078685435322457E-2</v>
      </c>
      <c r="L92" s="41" t="s">
        <v>221</v>
      </c>
      <c r="M92" s="57">
        <v>5176698</v>
      </c>
      <c r="N92" s="57">
        <v>5543959</v>
      </c>
      <c r="O92" s="58">
        <f t="shared" si="6"/>
        <v>7.0945030983070581</v>
      </c>
      <c r="P92" s="58">
        <f t="shared" si="7"/>
        <v>5.6312710769914544E-2</v>
      </c>
    </row>
    <row r="93" spans="1:16" ht="30" x14ac:dyDescent="0.25">
      <c r="A93" s="42" t="s">
        <v>244</v>
      </c>
      <c r="B93" s="57">
        <v>546428</v>
      </c>
      <c r="C93" s="57">
        <v>406478</v>
      </c>
      <c r="D93" s="58">
        <f t="shared" si="4"/>
        <v>-25.611791489455143</v>
      </c>
      <c r="E93" s="58">
        <f t="shared" si="5"/>
        <v>8.5668004248704577E-3</v>
      </c>
      <c r="L93" s="41" t="s">
        <v>247</v>
      </c>
      <c r="M93" s="57">
        <v>6211731</v>
      </c>
      <c r="N93" s="57">
        <v>5327875</v>
      </c>
      <c r="O93" s="58">
        <f t="shared" si="6"/>
        <v>-14.228819631758043</v>
      </c>
      <c r="P93" s="58">
        <f t="shared" si="7"/>
        <v>5.4117839596804093E-2</v>
      </c>
    </row>
    <row r="94" spans="1:16" ht="30" x14ac:dyDescent="0.25">
      <c r="A94" s="42" t="s">
        <v>245</v>
      </c>
      <c r="B94" s="57">
        <v>143560</v>
      </c>
      <c r="C94" s="57">
        <v>372154</v>
      </c>
      <c r="D94" s="58">
        <f t="shared" si="4"/>
        <v>159.23237670660353</v>
      </c>
      <c r="E94" s="58">
        <f t="shared" si="5"/>
        <v>7.8433987702095573E-3</v>
      </c>
      <c r="L94" s="41" t="s">
        <v>277</v>
      </c>
      <c r="M94" s="57">
        <v>5986804</v>
      </c>
      <c r="N94" s="57">
        <v>5004661</v>
      </c>
      <c r="O94" s="58">
        <f t="shared" si="6"/>
        <v>-16.405130350016478</v>
      </c>
      <c r="P94" s="58">
        <f t="shared" si="7"/>
        <v>5.0834796468457163E-2</v>
      </c>
    </row>
    <row r="95" spans="1:16" ht="45" x14ac:dyDescent="0.25">
      <c r="A95" s="42" t="s">
        <v>246</v>
      </c>
      <c r="B95" s="57">
        <v>495507</v>
      </c>
      <c r="C95" s="57">
        <v>356998</v>
      </c>
      <c r="D95" s="58">
        <f t="shared" si="4"/>
        <v>-27.952985527954198</v>
      </c>
      <c r="E95" s="58">
        <f t="shared" si="5"/>
        <v>7.5239757577972334E-3</v>
      </c>
      <c r="L95" s="41" t="s">
        <v>260</v>
      </c>
      <c r="M95" s="57">
        <v>4338547</v>
      </c>
      <c r="N95" s="57">
        <v>4858422</v>
      </c>
      <c r="O95" s="58">
        <f t="shared" si="6"/>
        <v>11.982698355002256</v>
      </c>
      <c r="P95" s="58">
        <f t="shared" si="7"/>
        <v>4.9349375217996698E-2</v>
      </c>
    </row>
    <row r="96" spans="1:16" ht="30" x14ac:dyDescent="0.25">
      <c r="A96" s="42" t="s">
        <v>247</v>
      </c>
      <c r="B96" s="57">
        <v>308438</v>
      </c>
      <c r="C96" s="57">
        <v>291650</v>
      </c>
      <c r="D96" s="58">
        <f t="shared" si="4"/>
        <v>-5.442909109772458</v>
      </c>
      <c r="E96" s="58">
        <f t="shared" si="5"/>
        <v>6.1467221938542047E-3</v>
      </c>
      <c r="L96" s="41" t="s">
        <v>266</v>
      </c>
      <c r="M96" s="57">
        <v>6675779</v>
      </c>
      <c r="N96" s="57">
        <v>4778917</v>
      </c>
      <c r="O96" s="58">
        <f t="shared" si="6"/>
        <v>-28.414092198079061</v>
      </c>
      <c r="P96" s="58">
        <f t="shared" si="7"/>
        <v>4.8541803937299621E-2</v>
      </c>
    </row>
    <row r="97" spans="1:16" ht="60" x14ac:dyDescent="0.25">
      <c r="A97" s="42" t="s">
        <v>248</v>
      </c>
      <c r="B97" s="57">
        <v>1701730</v>
      </c>
      <c r="C97" s="57">
        <v>254148</v>
      </c>
      <c r="D97" s="58">
        <f t="shared" si="4"/>
        <v>-85.065315884423498</v>
      </c>
      <c r="E97" s="58">
        <f t="shared" si="5"/>
        <v>5.3563420268255037E-3</v>
      </c>
      <c r="L97" s="41" t="s">
        <v>237</v>
      </c>
      <c r="M97" s="57">
        <v>10175074</v>
      </c>
      <c r="N97" s="57">
        <v>4633897</v>
      </c>
      <c r="O97" s="58">
        <f t="shared" si="6"/>
        <v>-54.458345954044169</v>
      </c>
      <c r="P97" s="58">
        <f t="shared" si="7"/>
        <v>4.7068764667735581E-2</v>
      </c>
    </row>
    <row r="98" spans="1:16" ht="30" x14ac:dyDescent="0.25">
      <c r="A98" s="42" t="s">
        <v>249</v>
      </c>
      <c r="B98" s="57">
        <v>54556</v>
      </c>
      <c r="C98" s="57">
        <v>208820</v>
      </c>
      <c r="D98" s="58">
        <f t="shared" si="4"/>
        <v>282.76266588459566</v>
      </c>
      <c r="E98" s="58">
        <f t="shared" si="5"/>
        <v>4.4010235848470254E-3</v>
      </c>
      <c r="L98" s="41" t="s">
        <v>279</v>
      </c>
      <c r="M98" s="57">
        <v>2501944</v>
      </c>
      <c r="N98" s="57">
        <v>3826254</v>
      </c>
      <c r="O98" s="58">
        <f t="shared" si="6"/>
        <v>52.931240667257129</v>
      </c>
      <c r="P98" s="58">
        <f t="shared" si="7"/>
        <v>3.8865138583136817E-2</v>
      </c>
    </row>
    <row r="99" spans="1:16" ht="30" x14ac:dyDescent="0.25">
      <c r="A99" s="42" t="s">
        <v>250</v>
      </c>
      <c r="B99" s="57">
        <v>51787</v>
      </c>
      <c r="C99" s="57">
        <v>202188</v>
      </c>
      <c r="D99" s="58">
        <f t="shared" si="4"/>
        <v>290.42230675652195</v>
      </c>
      <c r="E99" s="58">
        <f t="shared" si="5"/>
        <v>4.2612496723161107E-3</v>
      </c>
      <c r="L99" s="41" t="s">
        <v>274</v>
      </c>
      <c r="M99" s="57">
        <v>3663908</v>
      </c>
      <c r="N99" s="57">
        <v>3788308</v>
      </c>
      <c r="O99" s="58">
        <f t="shared" si="6"/>
        <v>3.3952817592581397</v>
      </c>
      <c r="P99" s="58">
        <f t="shared" si="7"/>
        <v>3.8479702449342325E-2</v>
      </c>
    </row>
    <row r="100" spans="1:16" ht="30" x14ac:dyDescent="0.25">
      <c r="A100" s="42" t="s">
        <v>251</v>
      </c>
      <c r="B100" s="57">
        <v>20913</v>
      </c>
      <c r="C100" s="57">
        <v>175607</v>
      </c>
      <c r="D100" s="58">
        <f t="shared" si="4"/>
        <v>739.70257734423569</v>
      </c>
      <c r="E100" s="58">
        <f t="shared" si="5"/>
        <v>3.701037011130311E-3</v>
      </c>
      <c r="L100" s="41" t="s">
        <v>249</v>
      </c>
      <c r="M100" s="57">
        <v>4074766</v>
      </c>
      <c r="N100" s="57">
        <v>3258255</v>
      </c>
      <c r="O100" s="58">
        <f t="shared" si="6"/>
        <v>-20.038230416176049</v>
      </c>
      <c r="P100" s="58">
        <f t="shared" si="7"/>
        <v>3.3095694147382386E-2</v>
      </c>
    </row>
    <row r="101" spans="1:16" ht="45" x14ac:dyDescent="0.25">
      <c r="A101" s="42" t="s">
        <v>252</v>
      </c>
      <c r="B101" s="57">
        <v>154189</v>
      </c>
      <c r="C101" s="57">
        <v>172860</v>
      </c>
      <c r="D101" s="58">
        <f t="shared" si="4"/>
        <v>12.109164726407201</v>
      </c>
      <c r="E101" s="58">
        <f t="shared" si="5"/>
        <v>3.6431421170225876E-3</v>
      </c>
      <c r="L101" s="41" t="s">
        <v>229</v>
      </c>
      <c r="M101" s="57">
        <v>2118128</v>
      </c>
      <c r="N101" s="57">
        <v>3126437</v>
      </c>
      <c r="O101" s="58">
        <f t="shared" si="6"/>
        <v>47.60378031922528</v>
      </c>
      <c r="P101" s="58">
        <f t="shared" si="7"/>
        <v>3.1756754067149361E-2</v>
      </c>
    </row>
    <row r="102" spans="1:16" ht="30" x14ac:dyDescent="0.25">
      <c r="A102" s="42" t="s">
        <v>253</v>
      </c>
      <c r="B102" s="57">
        <v>13243</v>
      </c>
      <c r="C102" s="57">
        <v>165642</v>
      </c>
      <c r="D102" s="58">
        <f t="shared" si="4"/>
        <v>1150.7890961262553</v>
      </c>
      <c r="E102" s="58">
        <f t="shared" si="5"/>
        <v>3.4910178557668375E-3</v>
      </c>
      <c r="L102" s="41" t="s">
        <v>244</v>
      </c>
      <c r="M102" s="57">
        <v>1601759</v>
      </c>
      <c r="N102" s="57">
        <v>2959533</v>
      </c>
      <c r="O102" s="58">
        <f t="shared" si="6"/>
        <v>84.767683527921491</v>
      </c>
      <c r="P102" s="58">
        <f t="shared" si="7"/>
        <v>3.0061428275897691E-2</v>
      </c>
    </row>
    <row r="103" spans="1:16" ht="45" x14ac:dyDescent="0.25">
      <c r="A103" s="42" t="s">
        <v>254</v>
      </c>
      <c r="B103" s="57">
        <v>322899</v>
      </c>
      <c r="C103" s="57">
        <v>163340</v>
      </c>
      <c r="D103" s="58">
        <f t="shared" si="4"/>
        <v>-49.414522807441344</v>
      </c>
      <c r="E103" s="58">
        <f t="shared" si="5"/>
        <v>3.4425016394450396E-3</v>
      </c>
      <c r="L103" s="41" t="s">
        <v>191</v>
      </c>
      <c r="M103" s="57">
        <v>2360210</v>
      </c>
      <c r="N103" s="57">
        <v>2919212</v>
      </c>
      <c r="O103" s="58">
        <f t="shared" si="6"/>
        <v>23.684417911965454</v>
      </c>
      <c r="P103" s="58">
        <f t="shared" si="7"/>
        <v>2.9651868102210672E-2</v>
      </c>
    </row>
    <row r="104" spans="1:16" ht="45" x14ac:dyDescent="0.25">
      <c r="A104" s="42" t="s">
        <v>255</v>
      </c>
      <c r="B104" s="57">
        <v>302827</v>
      </c>
      <c r="C104" s="57">
        <v>127769</v>
      </c>
      <c r="D104" s="58">
        <f t="shared" si="4"/>
        <v>-57.807923335765963</v>
      </c>
      <c r="E104" s="58">
        <f t="shared" si="5"/>
        <v>2.6928186113031297E-3</v>
      </c>
      <c r="L104" s="41" t="s">
        <v>267</v>
      </c>
      <c r="M104" s="57">
        <v>3032740</v>
      </c>
      <c r="N104" s="57">
        <v>2659318</v>
      </c>
      <c r="O104" s="58">
        <f t="shared" si="6"/>
        <v>-12.313023866206791</v>
      </c>
      <c r="P104" s="58">
        <f t="shared" si="7"/>
        <v>2.7011997271124768E-2</v>
      </c>
    </row>
    <row r="105" spans="1:16" ht="45" x14ac:dyDescent="0.25">
      <c r="A105" s="42" t="s">
        <v>256</v>
      </c>
      <c r="B105" s="57"/>
      <c r="C105" s="57">
        <v>102400</v>
      </c>
      <c r="D105" s="58" t="e">
        <f t="shared" si="4"/>
        <v>#DIV/0!</v>
      </c>
      <c r="E105" s="58">
        <f t="shared" si="5"/>
        <v>2.1581496747837153E-3</v>
      </c>
      <c r="L105" s="41" t="s">
        <v>292</v>
      </c>
      <c r="M105" s="57">
        <v>2426019</v>
      </c>
      <c r="N105" s="57">
        <v>2658753</v>
      </c>
      <c r="O105" s="58">
        <f t="shared" si="6"/>
        <v>9.5932472086986991</v>
      </c>
      <c r="P105" s="58">
        <f t="shared" si="7"/>
        <v>2.7006258289002966E-2</v>
      </c>
    </row>
    <row r="106" spans="1:16" ht="45" x14ac:dyDescent="0.25">
      <c r="A106" s="42" t="s">
        <v>257</v>
      </c>
      <c r="B106" s="57">
        <v>4568605</v>
      </c>
      <c r="C106" s="57">
        <v>92130</v>
      </c>
      <c r="D106" s="58">
        <f t="shared" si="4"/>
        <v>-97.983410691009624</v>
      </c>
      <c r="E106" s="58">
        <f t="shared" si="5"/>
        <v>1.9417024368928093E-3</v>
      </c>
      <c r="L106" s="41" t="s">
        <v>209</v>
      </c>
      <c r="M106" s="57">
        <v>3353695</v>
      </c>
      <c r="N106" s="57">
        <v>2538027</v>
      </c>
      <c r="O106" s="58">
        <f t="shared" si="6"/>
        <v>-24.321472286537684</v>
      </c>
      <c r="P106" s="58">
        <f t="shared" si="7"/>
        <v>2.5779985093185916E-2</v>
      </c>
    </row>
    <row r="107" spans="1:16" ht="90" x14ac:dyDescent="0.25">
      <c r="A107" s="42" t="s">
        <v>258</v>
      </c>
      <c r="B107" s="57"/>
      <c r="C107" s="57">
        <v>89469</v>
      </c>
      <c r="D107" s="58" t="e">
        <f t="shared" si="4"/>
        <v>#DIV/0!</v>
      </c>
      <c r="E107" s="58">
        <f t="shared" si="5"/>
        <v>1.8856200513010179E-3</v>
      </c>
      <c r="L107" s="41" t="s">
        <v>232</v>
      </c>
      <c r="M107" s="57">
        <v>3278044</v>
      </c>
      <c r="N107" s="57">
        <v>2417292</v>
      </c>
      <c r="O107" s="58">
        <f t="shared" si="6"/>
        <v>-26.25809781686884</v>
      </c>
      <c r="P107" s="58">
        <f t="shared" si="7"/>
        <v>2.4553620479954536E-2</v>
      </c>
    </row>
    <row r="108" spans="1:16" ht="30" x14ac:dyDescent="0.25">
      <c r="A108" s="42" t="s">
        <v>259</v>
      </c>
      <c r="B108" s="57">
        <v>27810</v>
      </c>
      <c r="C108" s="57">
        <v>78623</v>
      </c>
      <c r="D108" s="58">
        <f t="shared" si="4"/>
        <v>182.71485077310319</v>
      </c>
      <c r="E108" s="58">
        <f t="shared" si="5"/>
        <v>1.6570332214894535E-3</v>
      </c>
      <c r="L108" s="41" t="s">
        <v>263</v>
      </c>
      <c r="M108" s="57">
        <v>2810553</v>
      </c>
      <c r="N108" s="57">
        <v>2381053</v>
      </c>
      <c r="O108" s="58">
        <f t="shared" si="6"/>
        <v>-15.281690115788606</v>
      </c>
      <c r="P108" s="58">
        <f t="shared" si="7"/>
        <v>2.4185523182411219E-2</v>
      </c>
    </row>
    <row r="109" spans="1:16" ht="45" x14ac:dyDescent="0.25">
      <c r="A109" s="42" t="s">
        <v>260</v>
      </c>
      <c r="B109" s="57"/>
      <c r="C109" s="57">
        <v>61872</v>
      </c>
      <c r="D109" s="58" t="e">
        <f t="shared" si="4"/>
        <v>#DIV/0!</v>
      </c>
      <c r="E109" s="58">
        <f t="shared" si="5"/>
        <v>1.3039944988107229E-3</v>
      </c>
      <c r="L109" s="41" t="s">
        <v>240</v>
      </c>
      <c r="M109" s="57">
        <v>1933821</v>
      </c>
      <c r="N109" s="57">
        <v>2209635</v>
      </c>
      <c r="O109" s="58">
        <f t="shared" si="6"/>
        <v>14.262643750378132</v>
      </c>
      <c r="P109" s="58">
        <f t="shared" si="7"/>
        <v>2.2444346479128022E-2</v>
      </c>
    </row>
    <row r="110" spans="1:16" ht="60" x14ac:dyDescent="0.25">
      <c r="A110" s="42" t="s">
        <v>261</v>
      </c>
      <c r="B110" s="57"/>
      <c r="C110" s="57">
        <v>50000</v>
      </c>
      <c r="D110" s="58" t="e">
        <f t="shared" si="4"/>
        <v>#DIV/0!</v>
      </c>
      <c r="E110" s="58">
        <f t="shared" si="5"/>
        <v>1.0537840208904858E-3</v>
      </c>
      <c r="L110" s="41" t="s">
        <v>199</v>
      </c>
      <c r="M110" s="57">
        <v>2125907</v>
      </c>
      <c r="N110" s="57">
        <v>1935640</v>
      </c>
      <c r="O110" s="58">
        <f t="shared" si="6"/>
        <v>-8.949921139541857</v>
      </c>
      <c r="P110" s="58">
        <f t="shared" si="7"/>
        <v>1.9661244874768623E-2</v>
      </c>
    </row>
    <row r="111" spans="1:16" ht="30" x14ac:dyDescent="0.25">
      <c r="A111" s="42" t="s">
        <v>262</v>
      </c>
      <c r="B111" s="57">
        <v>7029</v>
      </c>
      <c r="C111" s="57">
        <v>44351</v>
      </c>
      <c r="D111" s="58">
        <f t="shared" si="4"/>
        <v>530.97168871816757</v>
      </c>
      <c r="E111" s="58">
        <f t="shared" si="5"/>
        <v>9.3472750221027868E-4</v>
      </c>
      <c r="L111" s="41" t="s">
        <v>272</v>
      </c>
      <c r="M111" s="57">
        <v>2408892</v>
      </c>
      <c r="N111" s="57">
        <v>1902606</v>
      </c>
      <c r="O111" s="58">
        <f t="shared" si="6"/>
        <v>-21.017380604859</v>
      </c>
      <c r="P111" s="58">
        <f t="shared" si="7"/>
        <v>1.9325702334217123E-2</v>
      </c>
    </row>
    <row r="112" spans="1:16" ht="30" x14ac:dyDescent="0.25">
      <c r="A112" s="42" t="s">
        <v>263</v>
      </c>
      <c r="B112" s="57">
        <v>45046</v>
      </c>
      <c r="C112" s="57">
        <v>41228</v>
      </c>
      <c r="D112" s="58">
        <f t="shared" si="4"/>
        <v>-8.4757803134573635</v>
      </c>
      <c r="E112" s="58">
        <f t="shared" si="5"/>
        <v>8.6890815226545897E-4</v>
      </c>
      <c r="L112" s="41" t="s">
        <v>227</v>
      </c>
      <c r="M112" s="57">
        <v>1892927</v>
      </c>
      <c r="N112" s="57">
        <v>1834325</v>
      </c>
      <c r="O112" s="58">
        <f t="shared" si="6"/>
        <v>-3.0958404629444232</v>
      </c>
      <c r="P112" s="58">
        <f t="shared" si="7"/>
        <v>1.8632138726679525E-2</v>
      </c>
    </row>
    <row r="113" spans="1:16" ht="60" x14ac:dyDescent="0.25">
      <c r="A113" s="42" t="s">
        <v>264</v>
      </c>
      <c r="B113" s="57">
        <v>132075</v>
      </c>
      <c r="C113" s="57">
        <v>40449</v>
      </c>
      <c r="D113" s="58">
        <f t="shared" si="4"/>
        <v>-69.374219193639988</v>
      </c>
      <c r="E113" s="58">
        <f t="shared" si="5"/>
        <v>8.5249019721998526E-4</v>
      </c>
      <c r="L113" s="41" t="s">
        <v>264</v>
      </c>
      <c r="M113" s="57">
        <v>901987</v>
      </c>
      <c r="N113" s="57">
        <v>1747782</v>
      </c>
      <c r="O113" s="58">
        <f t="shared" si="6"/>
        <v>93.770198461840351</v>
      </c>
      <c r="P113" s="58">
        <f t="shared" si="7"/>
        <v>1.775307902797672E-2</v>
      </c>
    </row>
    <row r="114" spans="1:16" ht="45" x14ac:dyDescent="0.25">
      <c r="A114" s="42" t="s">
        <v>265</v>
      </c>
      <c r="B114" s="57">
        <v>504447</v>
      </c>
      <c r="C114" s="57">
        <v>37267</v>
      </c>
      <c r="D114" s="58">
        <f t="shared" si="4"/>
        <v>-92.612306149109813</v>
      </c>
      <c r="E114" s="58">
        <f t="shared" si="5"/>
        <v>7.8542738213051484E-4</v>
      </c>
      <c r="L114" s="41" t="s">
        <v>278</v>
      </c>
      <c r="M114" s="57">
        <v>2406845</v>
      </c>
      <c r="N114" s="57">
        <v>1665951</v>
      </c>
      <c r="O114" s="58">
        <f t="shared" si="6"/>
        <v>-30.782788255994888</v>
      </c>
      <c r="P114" s="58">
        <f t="shared" si="7"/>
        <v>1.6921881424420689E-2</v>
      </c>
    </row>
    <row r="115" spans="1:16" ht="45" x14ac:dyDescent="0.25">
      <c r="A115" s="42" t="s">
        <v>266</v>
      </c>
      <c r="B115" s="57">
        <v>1523</v>
      </c>
      <c r="C115" s="57">
        <v>25111</v>
      </c>
      <c r="D115" s="58">
        <f t="shared" si="4"/>
        <v>1548.785292186474</v>
      </c>
      <c r="E115" s="58">
        <f t="shared" si="5"/>
        <v>5.2923141097161982E-4</v>
      </c>
      <c r="L115" s="41" t="s">
        <v>298</v>
      </c>
      <c r="M115" s="57">
        <v>7188849</v>
      </c>
      <c r="N115" s="57">
        <v>1662675</v>
      </c>
      <c r="O115" s="58">
        <f t="shared" si="6"/>
        <v>-76.871471357932265</v>
      </c>
      <c r="P115" s="58">
        <f t="shared" si="7"/>
        <v>1.6888605485604721E-2</v>
      </c>
    </row>
    <row r="116" spans="1:16" ht="45" x14ac:dyDescent="0.25">
      <c r="A116" s="42" t="s">
        <v>267</v>
      </c>
      <c r="B116" s="57">
        <v>165709</v>
      </c>
      <c r="C116" s="57">
        <v>22088</v>
      </c>
      <c r="D116" s="58">
        <f t="shared" si="4"/>
        <v>-86.670609321159375</v>
      </c>
      <c r="E116" s="58">
        <f t="shared" si="5"/>
        <v>4.6551962906858104E-4</v>
      </c>
      <c r="L116" s="41" t="s">
        <v>248</v>
      </c>
      <c r="M116" s="57">
        <v>5935809</v>
      </c>
      <c r="N116" s="57">
        <v>1623772</v>
      </c>
      <c r="O116" s="58">
        <f t="shared" si="6"/>
        <v>-72.6444701977439</v>
      </c>
      <c r="P116" s="58">
        <f t="shared" si="7"/>
        <v>1.6493448633419849E-2</v>
      </c>
    </row>
    <row r="117" spans="1:16" ht="45" x14ac:dyDescent="0.25">
      <c r="A117" s="42" t="s">
        <v>268</v>
      </c>
      <c r="B117" s="57">
        <v>5970</v>
      </c>
      <c r="C117" s="57">
        <v>20768</v>
      </c>
      <c r="D117" s="58">
        <f t="shared" si="4"/>
        <v>247.87269681742043</v>
      </c>
      <c r="E117" s="58">
        <f t="shared" si="5"/>
        <v>4.376997309170722E-4</v>
      </c>
      <c r="L117" s="41" t="s">
        <v>294</v>
      </c>
      <c r="M117" s="57">
        <v>2141359</v>
      </c>
      <c r="N117" s="57">
        <v>1544765</v>
      </c>
      <c r="O117" s="58">
        <f t="shared" si="6"/>
        <v>-27.860531559631056</v>
      </c>
      <c r="P117" s="58">
        <f t="shared" si="7"/>
        <v>1.5690935782982345E-2</v>
      </c>
    </row>
    <row r="118" spans="1:16" ht="30" x14ac:dyDescent="0.25">
      <c r="A118" s="42" t="s">
        <v>269</v>
      </c>
      <c r="B118" s="57">
        <v>6759</v>
      </c>
      <c r="C118" s="57">
        <v>17497</v>
      </c>
      <c r="D118" s="58">
        <f t="shared" si="4"/>
        <v>158.86965527444892</v>
      </c>
      <c r="E118" s="58">
        <f t="shared" si="5"/>
        <v>3.6876118027041665E-4</v>
      </c>
      <c r="L118" s="41" t="s">
        <v>259</v>
      </c>
      <c r="M118" s="57">
        <v>1733668</v>
      </c>
      <c r="N118" s="57">
        <v>1461279</v>
      </c>
      <c r="O118" s="58">
        <f t="shared" si="6"/>
        <v>-15.711716430135411</v>
      </c>
      <c r="P118" s="58">
        <f t="shared" si="7"/>
        <v>1.4842927532680156E-2</v>
      </c>
    </row>
    <row r="119" spans="1:16" ht="90" x14ac:dyDescent="0.25">
      <c r="A119" s="42" t="s">
        <v>270</v>
      </c>
      <c r="B119" s="57">
        <v>8350</v>
      </c>
      <c r="C119" s="57">
        <v>16200</v>
      </c>
      <c r="D119" s="58">
        <f t="shared" si="4"/>
        <v>94.011976047904199</v>
      </c>
      <c r="E119" s="58">
        <f t="shared" si="5"/>
        <v>3.4142602276851741E-4</v>
      </c>
      <c r="L119" s="41" t="s">
        <v>258</v>
      </c>
      <c r="M119" s="57">
        <v>578702</v>
      </c>
      <c r="N119" s="57">
        <v>1404902</v>
      </c>
      <c r="O119" s="58">
        <f t="shared" si="6"/>
        <v>142.76778030834524</v>
      </c>
      <c r="P119" s="58">
        <f t="shared" si="7"/>
        <v>1.4270278691829157E-2</v>
      </c>
    </row>
    <row r="120" spans="1:16" ht="90" x14ac:dyDescent="0.25">
      <c r="A120" s="42" t="s">
        <v>271</v>
      </c>
      <c r="B120" s="57"/>
      <c r="C120" s="57">
        <v>14141</v>
      </c>
      <c r="D120" s="58" t="e">
        <f t="shared" si="4"/>
        <v>#DIV/0!</v>
      </c>
      <c r="E120" s="58">
        <f t="shared" si="5"/>
        <v>2.9803119678824724E-4</v>
      </c>
      <c r="L120" s="41" t="s">
        <v>299</v>
      </c>
      <c r="M120" s="57">
        <v>1592933</v>
      </c>
      <c r="N120" s="57">
        <v>1341234</v>
      </c>
      <c r="O120" s="58">
        <f t="shared" si="6"/>
        <v>-15.800978446676666</v>
      </c>
      <c r="P120" s="58">
        <f t="shared" si="7"/>
        <v>1.3623571587880712E-2</v>
      </c>
    </row>
    <row r="121" spans="1:16" ht="45" x14ac:dyDescent="0.25">
      <c r="A121" s="42" t="s">
        <v>272</v>
      </c>
      <c r="B121" s="57">
        <v>57133</v>
      </c>
      <c r="C121" s="57">
        <v>12037</v>
      </c>
      <c r="D121" s="58">
        <f t="shared" si="4"/>
        <v>-78.931615703708886</v>
      </c>
      <c r="E121" s="58">
        <f t="shared" si="5"/>
        <v>2.5368796518917554E-4</v>
      </c>
      <c r="L121" s="41" t="s">
        <v>236</v>
      </c>
      <c r="M121" s="57">
        <v>4369814</v>
      </c>
      <c r="N121" s="57">
        <v>1252375</v>
      </c>
      <c r="O121" s="58">
        <f t="shared" si="6"/>
        <v>-71.340313340567818</v>
      </c>
      <c r="P121" s="58">
        <f t="shared" si="7"/>
        <v>1.2720987141223756E-2</v>
      </c>
    </row>
    <row r="122" spans="1:16" ht="45" x14ac:dyDescent="0.25">
      <c r="A122" s="42" t="s">
        <v>273</v>
      </c>
      <c r="B122" s="57">
        <v>22901</v>
      </c>
      <c r="C122" s="57">
        <v>10208</v>
      </c>
      <c r="D122" s="58">
        <f t="shared" si="4"/>
        <v>-55.425527269551552</v>
      </c>
      <c r="E122" s="58">
        <f t="shared" si="5"/>
        <v>2.1514054570500162E-4</v>
      </c>
      <c r="L122" s="41" t="s">
        <v>300</v>
      </c>
      <c r="M122" s="57">
        <v>419804</v>
      </c>
      <c r="N122" s="57">
        <v>1099188</v>
      </c>
      <c r="O122" s="58">
        <f t="shared" si="6"/>
        <v>161.83361759297196</v>
      </c>
      <c r="P122" s="58">
        <f t="shared" si="7"/>
        <v>1.1164991646900857E-2</v>
      </c>
    </row>
    <row r="123" spans="1:16" ht="45" x14ac:dyDescent="0.25">
      <c r="A123" s="42" t="s">
        <v>274</v>
      </c>
      <c r="B123" s="57">
        <v>29486</v>
      </c>
      <c r="C123" s="57">
        <v>7816</v>
      </c>
      <c r="D123" s="58">
        <f t="shared" si="4"/>
        <v>-73.492504917588008</v>
      </c>
      <c r="E123" s="58">
        <f t="shared" si="5"/>
        <v>1.6472751814560076E-4</v>
      </c>
      <c r="L123" s="41" t="s">
        <v>301</v>
      </c>
      <c r="M123" s="57">
        <v>1369706</v>
      </c>
      <c r="N123" s="57">
        <v>1079538</v>
      </c>
      <c r="O123" s="58">
        <f t="shared" si="6"/>
        <v>-21.184692189418755</v>
      </c>
      <c r="P123" s="58">
        <f t="shared" si="7"/>
        <v>1.0965396958947929E-2</v>
      </c>
    </row>
    <row r="124" spans="1:16" ht="45" x14ac:dyDescent="0.25">
      <c r="A124" s="42" t="s">
        <v>275</v>
      </c>
      <c r="B124" s="57">
        <v>13123</v>
      </c>
      <c r="C124" s="57">
        <v>7000</v>
      </c>
      <c r="D124" s="58">
        <f t="shared" si="4"/>
        <v>-46.658538443953368</v>
      </c>
      <c r="E124" s="58">
        <f t="shared" si="5"/>
        <v>1.4752976292466802E-4</v>
      </c>
      <c r="L124" s="41" t="s">
        <v>297</v>
      </c>
      <c r="M124" s="57">
        <v>2117882</v>
      </c>
      <c r="N124" s="57">
        <v>1031413</v>
      </c>
      <c r="O124" s="58">
        <f t="shared" si="6"/>
        <v>-51.299789128950529</v>
      </c>
      <c r="P124" s="58">
        <f t="shared" si="7"/>
        <v>1.0476567729546677E-2</v>
      </c>
    </row>
    <row r="125" spans="1:16" ht="45" x14ac:dyDescent="0.25">
      <c r="A125" s="42" t="s">
        <v>276</v>
      </c>
      <c r="B125" s="57">
        <v>2062</v>
      </c>
      <c r="C125" s="57">
        <v>5278</v>
      </c>
      <c r="D125" s="58">
        <f t="shared" si="4"/>
        <v>155.9650824442289</v>
      </c>
      <c r="E125" s="58">
        <f t="shared" si="5"/>
        <v>1.112374412451997E-4</v>
      </c>
      <c r="L125" s="41" t="s">
        <v>302</v>
      </c>
      <c r="M125" s="57">
        <v>1306333</v>
      </c>
      <c r="N125" s="57">
        <v>1016794</v>
      </c>
      <c r="O125" s="58">
        <f t="shared" si="6"/>
        <v>-22.164256740050206</v>
      </c>
      <c r="P125" s="58">
        <f t="shared" si="7"/>
        <v>1.0328075376203989E-2</v>
      </c>
    </row>
    <row r="126" spans="1:16" ht="45" x14ac:dyDescent="0.25">
      <c r="A126" s="42" t="s">
        <v>277</v>
      </c>
      <c r="B126" s="57">
        <v>28399</v>
      </c>
      <c r="C126" s="57">
        <v>4334</v>
      </c>
      <c r="D126" s="58">
        <f t="shared" si="4"/>
        <v>-84.738899257016087</v>
      </c>
      <c r="E126" s="58">
        <f t="shared" si="5"/>
        <v>9.1341998930787323E-5</v>
      </c>
      <c r="L126" s="41" t="s">
        <v>273</v>
      </c>
      <c r="M126" s="57">
        <v>648236</v>
      </c>
      <c r="N126" s="57">
        <v>1008168</v>
      </c>
      <c r="O126" s="58">
        <f t="shared" si="6"/>
        <v>55.52483971886781</v>
      </c>
      <c r="P126" s="58">
        <f t="shared" si="7"/>
        <v>1.0240456863314321E-2</v>
      </c>
    </row>
    <row r="127" spans="1:16" ht="30" x14ac:dyDescent="0.25">
      <c r="A127" s="42" t="s">
        <v>278</v>
      </c>
      <c r="B127" s="57">
        <v>1641</v>
      </c>
      <c r="C127" s="57">
        <v>3547</v>
      </c>
      <c r="D127" s="58">
        <f t="shared" si="4"/>
        <v>116.14868982327852</v>
      </c>
      <c r="E127" s="58">
        <f t="shared" si="5"/>
        <v>7.4755438441971068E-5</v>
      </c>
      <c r="L127" s="41" t="s">
        <v>303</v>
      </c>
      <c r="M127" s="57">
        <v>948571</v>
      </c>
      <c r="N127" s="57">
        <v>938379</v>
      </c>
      <c r="O127" s="58">
        <f t="shared" si="6"/>
        <v>-1.0744583167733452</v>
      </c>
      <c r="P127" s="58">
        <f t="shared" si="7"/>
        <v>9.5315757601312778E-3</v>
      </c>
    </row>
    <row r="128" spans="1:16" ht="30" x14ac:dyDescent="0.25">
      <c r="A128" s="42" t="s">
        <v>279</v>
      </c>
      <c r="B128" s="57"/>
      <c r="C128" s="57">
        <v>3071</v>
      </c>
      <c r="D128" s="58" t="e">
        <f t="shared" si="4"/>
        <v>#DIV/0!</v>
      </c>
      <c r="E128" s="58">
        <f t="shared" si="5"/>
        <v>6.4723414563093649E-5</v>
      </c>
      <c r="L128" s="41" t="s">
        <v>304</v>
      </c>
      <c r="M128" s="57">
        <v>441250</v>
      </c>
      <c r="N128" s="57">
        <v>885464</v>
      </c>
      <c r="O128" s="58">
        <f t="shared" si="6"/>
        <v>100.67172804532575</v>
      </c>
      <c r="P128" s="58">
        <f t="shared" si="7"/>
        <v>8.9940921513257249E-3</v>
      </c>
    </row>
    <row r="129" spans="1:16" ht="75" x14ac:dyDescent="0.25">
      <c r="A129" s="42" t="s">
        <v>280</v>
      </c>
      <c r="B129" s="57"/>
      <c r="C129" s="57">
        <v>2630</v>
      </c>
      <c r="D129" s="58" t="e">
        <f t="shared" si="4"/>
        <v>#DIV/0!</v>
      </c>
      <c r="E129" s="58">
        <f t="shared" si="5"/>
        <v>5.5429039498839557E-5</v>
      </c>
      <c r="L129" s="41" t="s">
        <v>305</v>
      </c>
      <c r="M129" s="57">
        <v>508935</v>
      </c>
      <c r="N129" s="57">
        <v>833105</v>
      </c>
      <c r="O129" s="58">
        <f t="shared" si="6"/>
        <v>63.695756825527809</v>
      </c>
      <c r="P129" s="58">
        <f t="shared" si="7"/>
        <v>8.462256107227643E-3</v>
      </c>
    </row>
    <row r="130" spans="1:16" ht="90" x14ac:dyDescent="0.25">
      <c r="A130" s="42" t="s">
        <v>281</v>
      </c>
      <c r="B130" s="57">
        <v>58626</v>
      </c>
      <c r="C130" s="57">
        <v>1590</v>
      </c>
      <c r="D130" s="58">
        <f t="shared" si="4"/>
        <v>-97.287892743833794</v>
      </c>
      <c r="E130" s="58">
        <f t="shared" si="5"/>
        <v>3.3510331864317449E-5</v>
      </c>
      <c r="L130" s="41" t="s">
        <v>271</v>
      </c>
      <c r="M130" s="57">
        <v>856498</v>
      </c>
      <c r="N130" s="57">
        <v>780348</v>
      </c>
      <c r="O130" s="58">
        <f t="shared" si="6"/>
        <v>-8.8908555536615381</v>
      </c>
      <c r="P130" s="58">
        <f t="shared" si="7"/>
        <v>7.9263773819180979E-3</v>
      </c>
    </row>
    <row r="131" spans="1:16" ht="45" x14ac:dyDescent="0.25">
      <c r="A131" s="42" t="s">
        <v>282</v>
      </c>
      <c r="B131" s="57">
        <v>3671</v>
      </c>
      <c r="C131" s="57">
        <v>1409</v>
      </c>
      <c r="D131" s="58">
        <f t="shared" si="4"/>
        <v>-61.618087714519206</v>
      </c>
      <c r="E131" s="58">
        <f t="shared" si="5"/>
        <v>2.9695633708693891E-5</v>
      </c>
      <c r="L131" s="41" t="s">
        <v>306</v>
      </c>
      <c r="M131" s="57">
        <v>546056</v>
      </c>
      <c r="N131" s="57">
        <v>745731</v>
      </c>
      <c r="O131" s="58">
        <f t="shared" si="6"/>
        <v>36.566762383345321</v>
      </c>
      <c r="P131" s="58">
        <f t="shared" si="7"/>
        <v>7.5747555339350705E-3</v>
      </c>
    </row>
    <row r="132" spans="1:16" ht="75" x14ac:dyDescent="0.25">
      <c r="A132" s="42" t="s">
        <v>283</v>
      </c>
      <c r="B132" s="57">
        <v>16347</v>
      </c>
      <c r="C132" s="57">
        <v>1134</v>
      </c>
      <c r="D132" s="58">
        <f t="shared" si="4"/>
        <v>-93.062947329785288</v>
      </c>
      <c r="E132" s="58">
        <f t="shared" si="5"/>
        <v>2.389982159379622E-5</v>
      </c>
      <c r="L132" s="41" t="s">
        <v>296</v>
      </c>
      <c r="M132" s="57">
        <v>337647</v>
      </c>
      <c r="N132" s="57">
        <v>729449</v>
      </c>
      <c r="O132" s="58">
        <f t="shared" si="6"/>
        <v>116.0389400764704</v>
      </c>
      <c r="P132" s="58">
        <f t="shared" si="7"/>
        <v>7.4093712739223706E-3</v>
      </c>
    </row>
    <row r="133" spans="1:16" ht="45" x14ac:dyDescent="0.25">
      <c r="A133" s="42" t="s">
        <v>284</v>
      </c>
      <c r="B133" s="57">
        <v>3446</v>
      </c>
      <c r="C133" s="57">
        <v>0</v>
      </c>
      <c r="D133" s="58">
        <f t="shared" si="4"/>
        <v>-100</v>
      </c>
      <c r="E133" s="58">
        <f t="shared" si="5"/>
        <v>0</v>
      </c>
      <c r="L133" s="41" t="s">
        <v>211</v>
      </c>
      <c r="M133" s="57">
        <v>682533</v>
      </c>
      <c r="N133" s="57">
        <v>693419</v>
      </c>
      <c r="O133" s="58">
        <f t="shared" si="6"/>
        <v>1.5949411969824183</v>
      </c>
      <c r="P133" s="58">
        <f t="shared" si="7"/>
        <v>7.0433968918895999E-3</v>
      </c>
    </row>
    <row r="134" spans="1:16" ht="30" x14ac:dyDescent="0.25">
      <c r="A134" s="42" t="s">
        <v>285</v>
      </c>
      <c r="B134" s="57">
        <v>1870</v>
      </c>
      <c r="C134" s="57">
        <v>0</v>
      </c>
      <c r="D134" s="58">
        <f t="shared" si="4"/>
        <v>-100</v>
      </c>
      <c r="E134" s="58">
        <f t="shared" si="5"/>
        <v>0</v>
      </c>
      <c r="L134" s="41" t="s">
        <v>245</v>
      </c>
      <c r="M134" s="57">
        <v>678127</v>
      </c>
      <c r="N134" s="57">
        <v>658092</v>
      </c>
      <c r="O134" s="58">
        <f t="shared" si="6"/>
        <v>-2.9544613324642768</v>
      </c>
      <c r="P134" s="58">
        <f t="shared" si="7"/>
        <v>6.6845632256650163E-3</v>
      </c>
    </row>
    <row r="135" spans="1:16" ht="30" x14ac:dyDescent="0.25">
      <c r="A135" s="42" t="s">
        <v>286</v>
      </c>
      <c r="B135" s="57">
        <v>2126</v>
      </c>
      <c r="C135" s="57">
        <v>0</v>
      </c>
      <c r="D135" s="58">
        <f t="shared" si="4"/>
        <v>-100</v>
      </c>
      <c r="E135" s="58">
        <f t="shared" si="5"/>
        <v>0</v>
      </c>
      <c r="L135" s="41" t="s">
        <v>285</v>
      </c>
      <c r="M135" s="57">
        <v>483923</v>
      </c>
      <c r="N135" s="57">
        <v>647877</v>
      </c>
      <c r="O135" s="58">
        <f t="shared" si="6"/>
        <v>33.880183417609828</v>
      </c>
      <c r="P135" s="58">
        <f t="shared" si="7"/>
        <v>6.580804460400937E-3</v>
      </c>
    </row>
    <row r="136" spans="1:16" ht="30" x14ac:dyDescent="0.25">
      <c r="A136" s="42" t="s">
        <v>287</v>
      </c>
      <c r="B136" s="57">
        <v>1425</v>
      </c>
      <c r="C136" s="57">
        <v>0</v>
      </c>
      <c r="D136" s="58">
        <f t="shared" si="4"/>
        <v>-100</v>
      </c>
      <c r="E136" s="58">
        <f t="shared" si="5"/>
        <v>0</v>
      </c>
      <c r="L136" s="41" t="s">
        <v>307</v>
      </c>
      <c r="M136" s="57">
        <v>615039</v>
      </c>
      <c r="N136" s="57">
        <v>637693</v>
      </c>
      <c r="O136" s="58">
        <f t="shared" si="6"/>
        <v>3.6833436578818493</v>
      </c>
      <c r="P136" s="58">
        <f t="shared" si="7"/>
        <v>6.4773605773417731E-3</v>
      </c>
    </row>
    <row r="137" spans="1:16" ht="30" x14ac:dyDescent="0.25">
      <c r="A137" s="42" t="s">
        <v>288</v>
      </c>
      <c r="B137" s="57">
        <v>1884</v>
      </c>
      <c r="C137" s="57">
        <v>0</v>
      </c>
      <c r="D137" s="58">
        <f t="shared" si="4"/>
        <v>-100</v>
      </c>
      <c r="E137" s="58">
        <f t="shared" si="5"/>
        <v>0</v>
      </c>
      <c r="L137" s="41" t="s">
        <v>288</v>
      </c>
      <c r="M137" s="57">
        <v>1204498</v>
      </c>
      <c r="N137" s="57">
        <v>556794</v>
      </c>
      <c r="O137" s="58">
        <f t="shared" si="6"/>
        <v>-53.773771313858553</v>
      </c>
      <c r="P137" s="58">
        <f t="shared" si="7"/>
        <v>5.6556297549140953E-3</v>
      </c>
    </row>
    <row r="138" spans="1:16" ht="30" x14ac:dyDescent="0.25">
      <c r="A138" s="42" t="s">
        <v>289</v>
      </c>
      <c r="B138" s="57"/>
      <c r="C138" s="57">
        <v>0</v>
      </c>
      <c r="D138" s="58" t="e">
        <f t="shared" si="4"/>
        <v>#DIV/0!</v>
      </c>
      <c r="E138" s="58">
        <f t="shared" si="5"/>
        <v>0</v>
      </c>
      <c r="L138" s="41" t="s">
        <v>290</v>
      </c>
      <c r="M138" s="57">
        <v>228450</v>
      </c>
      <c r="N138" s="57">
        <v>549740</v>
      </c>
      <c r="O138" s="58">
        <f t="shared" si="6"/>
        <v>140.63908951630552</v>
      </c>
      <c r="P138" s="58">
        <f t="shared" si="7"/>
        <v>5.5839788170606638E-3</v>
      </c>
    </row>
    <row r="139" spans="1:16" ht="30" x14ac:dyDescent="0.25">
      <c r="A139" s="42" t="s">
        <v>290</v>
      </c>
      <c r="B139" s="57">
        <v>75178</v>
      </c>
      <c r="C139" s="57">
        <v>0</v>
      </c>
      <c r="D139" s="58">
        <f t="shared" si="4"/>
        <v>-100</v>
      </c>
      <c r="E139" s="58">
        <f t="shared" si="5"/>
        <v>0</v>
      </c>
      <c r="L139" s="41" t="s">
        <v>262</v>
      </c>
      <c r="M139" s="57">
        <v>552772</v>
      </c>
      <c r="N139" s="57">
        <v>483722</v>
      </c>
      <c r="O139" s="58">
        <f t="shared" si="6"/>
        <v>-12.491587851772522</v>
      </c>
      <c r="P139" s="58">
        <f t="shared" si="7"/>
        <v>4.9134016104817151E-3</v>
      </c>
    </row>
    <row r="140" spans="1:16" ht="30" x14ac:dyDescent="0.25">
      <c r="A140" s="42" t="s">
        <v>291</v>
      </c>
      <c r="B140" s="57">
        <v>7769</v>
      </c>
      <c r="C140" s="57">
        <v>0</v>
      </c>
      <c r="D140" s="58">
        <f t="shared" si="4"/>
        <v>-100</v>
      </c>
      <c r="E140" s="58">
        <f t="shared" si="5"/>
        <v>0</v>
      </c>
      <c r="L140" s="41" t="s">
        <v>308</v>
      </c>
      <c r="M140" s="57">
        <v>750097</v>
      </c>
      <c r="N140" s="57">
        <v>481648</v>
      </c>
      <c r="O140" s="58">
        <f t="shared" si="6"/>
        <v>-35.788571344772748</v>
      </c>
      <c r="P140" s="58">
        <f t="shared" si="7"/>
        <v>4.8923349752239874E-3</v>
      </c>
    </row>
    <row r="141" spans="1:16" ht="30" x14ac:dyDescent="0.25">
      <c r="A141" s="42" t="s">
        <v>292</v>
      </c>
      <c r="B141" s="57">
        <v>17692</v>
      </c>
      <c r="C141" s="57">
        <v>0</v>
      </c>
      <c r="D141" s="58">
        <f t="shared" ref="D141:D146" si="8">C141/B141*100-100</f>
        <v>-100</v>
      </c>
      <c r="E141" s="58">
        <f t="shared" ref="E141:E146" si="9">C141/$H$11*100</f>
        <v>0</v>
      </c>
      <c r="L141" s="41" t="s">
        <v>309</v>
      </c>
      <c r="M141" s="57">
        <v>388212</v>
      </c>
      <c r="N141" s="57">
        <v>450741</v>
      </c>
      <c r="O141" s="58">
        <f t="shared" ref="O141:O204" si="10">N141/M141*100-100</f>
        <v>16.106920960712173</v>
      </c>
      <c r="P141" s="58">
        <f t="shared" ref="P141:P204" si="11">N141/$O$5*100</f>
        <v>4.5783974169257115E-3</v>
      </c>
    </row>
    <row r="142" spans="1:16" ht="30" x14ac:dyDescent="0.25">
      <c r="A142" s="42" t="s">
        <v>293</v>
      </c>
      <c r="B142" s="57">
        <v>2700</v>
      </c>
      <c r="C142" s="57">
        <v>0</v>
      </c>
      <c r="D142" s="58">
        <f t="shared" si="8"/>
        <v>-100</v>
      </c>
      <c r="E142" s="58">
        <f t="shared" si="9"/>
        <v>0</v>
      </c>
      <c r="L142" s="41" t="s">
        <v>238</v>
      </c>
      <c r="M142" s="57">
        <v>1277794</v>
      </c>
      <c r="N142" s="57">
        <v>437277</v>
      </c>
      <c r="O142" s="58">
        <f t="shared" si="10"/>
        <v>-65.778756200138673</v>
      </c>
      <c r="P142" s="58">
        <f t="shared" si="11"/>
        <v>4.4416369650886519E-3</v>
      </c>
    </row>
    <row r="143" spans="1:16" ht="45" x14ac:dyDescent="0.25">
      <c r="A143" s="42" t="s">
        <v>294</v>
      </c>
      <c r="B143" s="57">
        <v>1322</v>
      </c>
      <c r="C143" s="57">
        <v>0</v>
      </c>
      <c r="D143" s="58">
        <f t="shared" si="8"/>
        <v>-100</v>
      </c>
      <c r="E143" s="58">
        <f t="shared" si="9"/>
        <v>0</v>
      </c>
      <c r="L143" s="41" t="s">
        <v>310</v>
      </c>
      <c r="M143" s="57">
        <v>417818</v>
      </c>
      <c r="N143" s="57">
        <v>428616</v>
      </c>
      <c r="O143" s="58">
        <f t="shared" si="10"/>
        <v>2.5843788443772127</v>
      </c>
      <c r="P143" s="58">
        <f t="shared" si="11"/>
        <v>4.3536629400321488E-3</v>
      </c>
    </row>
    <row r="144" spans="1:16" ht="75" x14ac:dyDescent="0.25">
      <c r="A144" s="42" t="s">
        <v>295</v>
      </c>
      <c r="B144" s="57">
        <v>14452</v>
      </c>
      <c r="C144" s="57">
        <v>0</v>
      </c>
      <c r="D144" s="58">
        <f t="shared" si="8"/>
        <v>-100</v>
      </c>
      <c r="E144" s="58">
        <f t="shared" si="9"/>
        <v>0</v>
      </c>
      <c r="L144" s="41" t="s">
        <v>280</v>
      </c>
      <c r="M144" s="57">
        <v>114485</v>
      </c>
      <c r="N144" s="57">
        <v>392527</v>
      </c>
      <c r="O144" s="58">
        <f t="shared" si="10"/>
        <v>242.86325719526576</v>
      </c>
      <c r="P144" s="58">
        <f t="shared" si="11"/>
        <v>3.9870892660609945E-3</v>
      </c>
    </row>
    <row r="145" spans="1:16" ht="75" x14ac:dyDescent="0.25">
      <c r="A145" s="42" t="s">
        <v>296</v>
      </c>
      <c r="B145" s="57">
        <v>480045</v>
      </c>
      <c r="C145" s="57">
        <v>0</v>
      </c>
      <c r="D145" s="58">
        <f t="shared" si="8"/>
        <v>-100</v>
      </c>
      <c r="E145" s="58">
        <f t="shared" si="9"/>
        <v>0</v>
      </c>
      <c r="L145" s="41" t="s">
        <v>311</v>
      </c>
      <c r="M145" s="57">
        <v>315643</v>
      </c>
      <c r="N145" s="57">
        <v>391068</v>
      </c>
      <c r="O145" s="58">
        <f t="shared" si="10"/>
        <v>23.895666940182409</v>
      </c>
      <c r="P145" s="58">
        <f t="shared" si="11"/>
        <v>3.9722694874491206E-3</v>
      </c>
    </row>
    <row r="146" spans="1:16" ht="75" x14ac:dyDescent="0.25">
      <c r="A146" s="42" t="s">
        <v>297</v>
      </c>
      <c r="B146" s="57">
        <v>0</v>
      </c>
      <c r="C146" s="57">
        <v>0</v>
      </c>
      <c r="D146" s="58" t="e">
        <f t="shared" si="8"/>
        <v>#DIV/0!</v>
      </c>
      <c r="E146" s="58">
        <f t="shared" si="9"/>
        <v>0</v>
      </c>
      <c r="L146" s="41" t="s">
        <v>177</v>
      </c>
      <c r="M146" s="57">
        <v>302891</v>
      </c>
      <c r="N146" s="57">
        <v>358155</v>
      </c>
      <c r="O146" s="58">
        <f t="shared" si="10"/>
        <v>18.245507459779262</v>
      </c>
      <c r="P146" s="58">
        <f t="shared" si="11"/>
        <v>3.6379560032458284E-3</v>
      </c>
    </row>
    <row r="147" spans="1:16" ht="45" x14ac:dyDescent="0.25">
      <c r="L147" s="41" t="s">
        <v>312</v>
      </c>
      <c r="M147" s="57">
        <v>135752</v>
      </c>
      <c r="N147" s="57">
        <v>354953</v>
      </c>
      <c r="O147" s="58">
        <f t="shared" si="10"/>
        <v>161.47165419294004</v>
      </c>
      <c r="P147" s="58">
        <f t="shared" si="11"/>
        <v>3.6054317187254586E-3</v>
      </c>
    </row>
    <row r="148" spans="1:16" ht="60" x14ac:dyDescent="0.25">
      <c r="L148" s="41" t="s">
        <v>313</v>
      </c>
      <c r="M148" s="57">
        <v>93576</v>
      </c>
      <c r="N148" s="57">
        <v>345962</v>
      </c>
      <c r="O148" s="58">
        <f t="shared" si="10"/>
        <v>269.71231939813629</v>
      </c>
      <c r="P148" s="58">
        <f t="shared" si="11"/>
        <v>3.5141057218102036E-3</v>
      </c>
    </row>
    <row r="149" spans="1:16" ht="45" x14ac:dyDescent="0.25">
      <c r="L149" s="41" t="s">
        <v>314</v>
      </c>
      <c r="M149" s="57">
        <v>606920</v>
      </c>
      <c r="N149" s="57">
        <v>337018</v>
      </c>
      <c r="O149" s="58">
        <f t="shared" si="10"/>
        <v>-44.470770447505437</v>
      </c>
      <c r="P149" s="58">
        <f t="shared" si="11"/>
        <v>3.4232571269475587E-3</v>
      </c>
    </row>
    <row r="150" spans="1:16" ht="30" x14ac:dyDescent="0.25">
      <c r="L150" s="41" t="s">
        <v>315</v>
      </c>
      <c r="M150" s="57">
        <v>280433</v>
      </c>
      <c r="N150" s="57">
        <v>317978</v>
      </c>
      <c r="O150" s="58">
        <f t="shared" si="10"/>
        <v>13.388224638327159</v>
      </c>
      <c r="P150" s="58">
        <f t="shared" si="11"/>
        <v>3.2298585081880814E-3</v>
      </c>
    </row>
    <row r="151" spans="1:16" ht="30" x14ac:dyDescent="0.25">
      <c r="L151" s="41" t="s">
        <v>316</v>
      </c>
      <c r="M151" s="57">
        <v>440481</v>
      </c>
      <c r="N151" s="57">
        <v>312071</v>
      </c>
      <c r="O151" s="58">
        <f t="shared" si="10"/>
        <v>-29.1522222297897</v>
      </c>
      <c r="P151" s="58">
        <f t="shared" si="11"/>
        <v>3.1698582119164299E-3</v>
      </c>
    </row>
    <row r="152" spans="1:16" ht="30" x14ac:dyDescent="0.25">
      <c r="L152" s="41" t="s">
        <v>317</v>
      </c>
      <c r="M152" s="57">
        <v>190037</v>
      </c>
      <c r="N152" s="57">
        <v>291987</v>
      </c>
      <c r="O152" s="58">
        <f t="shared" si="10"/>
        <v>53.647447602309029</v>
      </c>
      <c r="P152" s="58">
        <f t="shared" si="11"/>
        <v>2.9658551730947212E-3</v>
      </c>
    </row>
    <row r="153" spans="1:16" ht="45" x14ac:dyDescent="0.25">
      <c r="L153" s="41" t="s">
        <v>254</v>
      </c>
      <c r="M153" s="57">
        <v>263314</v>
      </c>
      <c r="N153" s="57">
        <v>290266</v>
      </c>
      <c r="O153" s="58">
        <f t="shared" si="10"/>
        <v>10.235688189765838</v>
      </c>
      <c r="P153" s="58">
        <f t="shared" si="11"/>
        <v>2.9483741319768081E-3</v>
      </c>
    </row>
    <row r="154" spans="1:16" ht="30" x14ac:dyDescent="0.25">
      <c r="L154" s="41" t="s">
        <v>269</v>
      </c>
      <c r="M154" s="57">
        <v>56983</v>
      </c>
      <c r="N154" s="57">
        <v>278213</v>
      </c>
      <c r="O154" s="58">
        <f t="shared" si="10"/>
        <v>388.23859747644036</v>
      </c>
      <c r="P154" s="58">
        <f t="shared" si="11"/>
        <v>2.8259458992085321E-3</v>
      </c>
    </row>
    <row r="155" spans="1:16" ht="30" x14ac:dyDescent="0.25">
      <c r="L155" s="41" t="s">
        <v>318</v>
      </c>
      <c r="M155" s="57">
        <v>239679</v>
      </c>
      <c r="N155" s="57">
        <v>268855</v>
      </c>
      <c r="O155" s="58">
        <f t="shared" si="10"/>
        <v>12.172947984596078</v>
      </c>
      <c r="P155" s="58">
        <f t="shared" si="11"/>
        <v>2.7308921032867259E-3</v>
      </c>
    </row>
    <row r="156" spans="1:16" ht="45" x14ac:dyDescent="0.25">
      <c r="L156" s="41" t="s">
        <v>319</v>
      </c>
      <c r="M156" s="57">
        <v>1033056</v>
      </c>
      <c r="N156" s="57">
        <v>258701</v>
      </c>
      <c r="O156" s="58">
        <f t="shared" si="10"/>
        <v>-74.957698324195405</v>
      </c>
      <c r="P156" s="58">
        <f t="shared" si="11"/>
        <v>2.627752944941992E-3</v>
      </c>
    </row>
    <row r="157" spans="1:16" ht="30" x14ac:dyDescent="0.25">
      <c r="L157" s="41" t="s">
        <v>320</v>
      </c>
      <c r="M157" s="57">
        <v>146360</v>
      </c>
      <c r="N157" s="57">
        <v>256877</v>
      </c>
      <c r="O157" s="58">
        <f t="shared" si="10"/>
        <v>75.510385351188859</v>
      </c>
      <c r="P157" s="58">
        <f t="shared" si="11"/>
        <v>2.6092256823045295E-3</v>
      </c>
    </row>
    <row r="158" spans="1:16" ht="30" x14ac:dyDescent="0.25">
      <c r="L158" s="41" t="s">
        <v>321</v>
      </c>
      <c r="M158" s="57">
        <v>92651</v>
      </c>
      <c r="N158" s="57">
        <v>236521</v>
      </c>
      <c r="O158" s="58">
        <f t="shared" si="10"/>
        <v>155.28164833622949</v>
      </c>
      <c r="P158" s="58">
        <f t="shared" si="11"/>
        <v>2.4024598060719709E-3</v>
      </c>
    </row>
    <row r="159" spans="1:16" ht="30" x14ac:dyDescent="0.25">
      <c r="L159" s="41" t="s">
        <v>253</v>
      </c>
      <c r="M159" s="57">
        <v>105130</v>
      </c>
      <c r="N159" s="57">
        <v>221435</v>
      </c>
      <c r="O159" s="58">
        <f t="shared" si="10"/>
        <v>110.62969656615618</v>
      </c>
      <c r="P159" s="58">
        <f t="shared" si="11"/>
        <v>2.2492239046746246E-3</v>
      </c>
    </row>
    <row r="160" spans="1:16" ht="30" x14ac:dyDescent="0.25">
      <c r="L160" s="41" t="s">
        <v>322</v>
      </c>
      <c r="M160" s="57">
        <v>98929</v>
      </c>
      <c r="N160" s="57">
        <v>204201</v>
      </c>
      <c r="O160" s="58">
        <f t="shared" si="10"/>
        <v>106.41166897471925</v>
      </c>
      <c r="P160" s="58">
        <f t="shared" si="11"/>
        <v>2.0741697137239509E-3</v>
      </c>
    </row>
    <row r="161" spans="12:16" ht="30" x14ac:dyDescent="0.25">
      <c r="L161" s="41" t="s">
        <v>323</v>
      </c>
      <c r="M161" s="57">
        <v>52015</v>
      </c>
      <c r="N161" s="57">
        <v>202398</v>
      </c>
      <c r="O161" s="58">
        <f t="shared" si="10"/>
        <v>289.11467845813712</v>
      </c>
      <c r="P161" s="58">
        <f t="shared" si="11"/>
        <v>2.0558557583865906E-3</v>
      </c>
    </row>
    <row r="162" spans="12:16" ht="30" x14ac:dyDescent="0.25">
      <c r="L162" s="41" t="s">
        <v>324</v>
      </c>
      <c r="M162" s="57">
        <v>276876</v>
      </c>
      <c r="N162" s="57">
        <v>180891</v>
      </c>
      <c r="O162" s="58">
        <f t="shared" si="10"/>
        <v>-34.667143414380448</v>
      </c>
      <c r="P162" s="58">
        <f t="shared" si="11"/>
        <v>1.8373986106103258E-3</v>
      </c>
    </row>
    <row r="163" spans="12:16" x14ac:dyDescent="0.25">
      <c r="L163" s="41" t="s">
        <v>325</v>
      </c>
      <c r="M163" s="57">
        <v>27395</v>
      </c>
      <c r="N163" s="57">
        <v>170234</v>
      </c>
      <c r="O163" s="58">
        <f t="shared" si="10"/>
        <v>521.40536594269031</v>
      </c>
      <c r="P163" s="58">
        <f t="shared" si="11"/>
        <v>1.7291502345536162E-3</v>
      </c>
    </row>
    <row r="164" spans="12:16" ht="45" x14ac:dyDescent="0.25">
      <c r="L164" s="41" t="s">
        <v>326</v>
      </c>
      <c r="M164" s="57">
        <v>57685</v>
      </c>
      <c r="N164" s="57">
        <v>169250</v>
      </c>
      <c r="O164" s="58">
        <f t="shared" si="10"/>
        <v>193.40383115194595</v>
      </c>
      <c r="P164" s="58">
        <f t="shared" si="11"/>
        <v>1.7191552639202483E-3</v>
      </c>
    </row>
    <row r="165" spans="12:16" ht="45" x14ac:dyDescent="0.25">
      <c r="L165" s="41" t="s">
        <v>207</v>
      </c>
      <c r="M165" s="57">
        <v>254672</v>
      </c>
      <c r="N165" s="57">
        <v>142564</v>
      </c>
      <c r="O165" s="58">
        <f t="shared" si="10"/>
        <v>-44.020544072375444</v>
      </c>
      <c r="P165" s="58">
        <f t="shared" si="11"/>
        <v>1.4480924729425482E-3</v>
      </c>
    </row>
    <row r="166" spans="12:16" ht="45" x14ac:dyDescent="0.25">
      <c r="L166" s="41" t="s">
        <v>246</v>
      </c>
      <c r="M166" s="57">
        <v>36688</v>
      </c>
      <c r="N166" s="57">
        <v>111497</v>
      </c>
      <c r="O166" s="58">
        <f t="shared" si="10"/>
        <v>203.90590928914088</v>
      </c>
      <c r="P166" s="58">
        <f t="shared" si="11"/>
        <v>1.1325297161673025E-3</v>
      </c>
    </row>
    <row r="167" spans="12:16" ht="45" x14ac:dyDescent="0.25">
      <c r="L167" s="41" t="s">
        <v>327</v>
      </c>
      <c r="M167" s="57">
        <v>2689</v>
      </c>
      <c r="N167" s="57">
        <v>109258</v>
      </c>
      <c r="O167" s="58">
        <f t="shared" si="10"/>
        <v>3963.1461509854967</v>
      </c>
      <c r="P167" s="58">
        <f t="shared" si="11"/>
        <v>1.1097870949801981E-3</v>
      </c>
    </row>
    <row r="168" spans="12:16" ht="75" x14ac:dyDescent="0.25">
      <c r="L168" s="41" t="s">
        <v>328</v>
      </c>
      <c r="M168" s="57">
        <v>699110</v>
      </c>
      <c r="N168" s="57">
        <v>102091</v>
      </c>
      <c r="O168" s="58">
        <f t="shared" si="10"/>
        <v>-85.397004763198922</v>
      </c>
      <c r="P168" s="58">
        <f t="shared" si="11"/>
        <v>1.0369883607024052E-3</v>
      </c>
    </row>
    <row r="169" spans="12:16" ht="30" x14ac:dyDescent="0.25">
      <c r="L169" s="41" t="s">
        <v>287</v>
      </c>
      <c r="M169" s="57">
        <v>143947</v>
      </c>
      <c r="N169" s="57">
        <v>91835</v>
      </c>
      <c r="O169" s="58">
        <f t="shared" si="10"/>
        <v>-36.202213314622746</v>
      </c>
      <c r="P169" s="58">
        <f t="shared" si="11"/>
        <v>9.328131383286027E-4</v>
      </c>
    </row>
    <row r="170" spans="12:16" ht="30" x14ac:dyDescent="0.25">
      <c r="L170" s="41" t="s">
        <v>213</v>
      </c>
      <c r="M170" s="57">
        <v>210817</v>
      </c>
      <c r="N170" s="57">
        <v>86288</v>
      </c>
      <c r="O170" s="58">
        <f t="shared" si="10"/>
        <v>-59.069714491715565</v>
      </c>
      <c r="P170" s="58">
        <f t="shared" si="11"/>
        <v>8.7646953863013512E-4</v>
      </c>
    </row>
    <row r="171" spans="12:16" ht="75" x14ac:dyDescent="0.25">
      <c r="L171" s="41" t="s">
        <v>223</v>
      </c>
      <c r="M171" s="57">
        <v>93589</v>
      </c>
      <c r="N171" s="57">
        <v>73173</v>
      </c>
      <c r="O171" s="58">
        <f t="shared" si="10"/>
        <v>-21.814529485302756</v>
      </c>
      <c r="P171" s="58">
        <f t="shared" si="11"/>
        <v>7.4325405097096795E-4</v>
      </c>
    </row>
    <row r="172" spans="12:16" ht="45" x14ac:dyDescent="0.25">
      <c r="L172" s="41" t="s">
        <v>329</v>
      </c>
      <c r="M172" s="57">
        <v>113784</v>
      </c>
      <c r="N172" s="57">
        <v>59898</v>
      </c>
      <c r="O172" s="58">
        <f t="shared" si="10"/>
        <v>-47.358152288546719</v>
      </c>
      <c r="P172" s="58">
        <f t="shared" si="11"/>
        <v>6.0841336483483035E-4</v>
      </c>
    </row>
    <row r="173" spans="12:16" ht="60" x14ac:dyDescent="0.25">
      <c r="L173" s="41" t="s">
        <v>330</v>
      </c>
      <c r="M173" s="57">
        <v>104475</v>
      </c>
      <c r="N173" s="57">
        <v>58012</v>
      </c>
      <c r="O173" s="58">
        <f t="shared" si="10"/>
        <v>-44.472840392438385</v>
      </c>
      <c r="P173" s="58">
        <f t="shared" si="11"/>
        <v>5.8925633778754178E-4</v>
      </c>
    </row>
    <row r="174" spans="12:16" ht="30" x14ac:dyDescent="0.25">
      <c r="L174" s="41" t="s">
        <v>286</v>
      </c>
      <c r="M174" s="57">
        <v>40489</v>
      </c>
      <c r="N174" s="57">
        <v>54320</v>
      </c>
      <c r="O174" s="58">
        <f t="shared" si="10"/>
        <v>34.159895280199549</v>
      </c>
      <c r="P174" s="58">
        <f t="shared" si="11"/>
        <v>5.5175488293144985E-4</v>
      </c>
    </row>
    <row r="175" spans="12:16" ht="30" x14ac:dyDescent="0.25">
      <c r="L175" s="41" t="s">
        <v>331</v>
      </c>
      <c r="M175" s="57">
        <v>126951</v>
      </c>
      <c r="N175" s="57">
        <v>51416</v>
      </c>
      <c r="O175" s="58">
        <f t="shared" si="10"/>
        <v>-59.499334388858692</v>
      </c>
      <c r="P175" s="58">
        <f t="shared" si="11"/>
        <v>5.2225753057443718E-4</v>
      </c>
    </row>
    <row r="176" spans="12:16" ht="30" x14ac:dyDescent="0.25">
      <c r="L176" s="41" t="s">
        <v>332</v>
      </c>
      <c r="M176" s="57">
        <v>26587</v>
      </c>
      <c r="N176" s="57">
        <v>50884</v>
      </c>
      <c r="O176" s="58">
        <f t="shared" si="10"/>
        <v>91.386767969308323</v>
      </c>
      <c r="P176" s="58">
        <f t="shared" si="11"/>
        <v>5.1685374563851063E-4</v>
      </c>
    </row>
    <row r="177" spans="12:16" ht="30" x14ac:dyDescent="0.25">
      <c r="L177" s="41" t="s">
        <v>333</v>
      </c>
      <c r="M177" s="57">
        <v>42228</v>
      </c>
      <c r="N177" s="57">
        <v>50667</v>
      </c>
      <c r="O177" s="58">
        <f t="shared" si="10"/>
        <v>19.984370559818117</v>
      </c>
      <c r="P177" s="58">
        <f t="shared" si="11"/>
        <v>5.1464957020411954E-4</v>
      </c>
    </row>
    <row r="178" spans="12:16" ht="30" x14ac:dyDescent="0.25">
      <c r="L178" s="41" t="s">
        <v>268</v>
      </c>
      <c r="M178" s="57">
        <v>70774</v>
      </c>
      <c r="N178" s="57">
        <v>46636</v>
      </c>
      <c r="O178" s="58">
        <f t="shared" si="10"/>
        <v>-34.105745047616352</v>
      </c>
      <c r="P178" s="58">
        <f t="shared" si="11"/>
        <v>4.7370472607494656E-4</v>
      </c>
    </row>
    <row r="179" spans="12:16" ht="30" x14ac:dyDescent="0.25">
      <c r="L179" s="41" t="s">
        <v>289</v>
      </c>
      <c r="M179" s="57">
        <v>82173</v>
      </c>
      <c r="N179" s="57">
        <v>43455</v>
      </c>
      <c r="O179" s="58">
        <f t="shared" si="10"/>
        <v>-47.117666386769372</v>
      </c>
      <c r="P179" s="58">
        <f t="shared" si="11"/>
        <v>4.4139374885467884E-4</v>
      </c>
    </row>
    <row r="180" spans="12:16" ht="45" x14ac:dyDescent="0.25">
      <c r="L180" s="41" t="s">
        <v>334</v>
      </c>
      <c r="M180" s="57">
        <v>67415</v>
      </c>
      <c r="N180" s="57">
        <v>41452</v>
      </c>
      <c r="O180" s="58">
        <f t="shared" si="10"/>
        <v>-38.512200548839282</v>
      </c>
      <c r="P180" s="58">
        <f t="shared" si="11"/>
        <v>4.2104829542110564E-4</v>
      </c>
    </row>
    <row r="181" spans="12:16" ht="30" x14ac:dyDescent="0.25">
      <c r="L181" s="41" t="s">
        <v>335</v>
      </c>
      <c r="M181" s="57">
        <v>191238</v>
      </c>
      <c r="N181" s="57">
        <v>40444</v>
      </c>
      <c r="O181" s="58">
        <f t="shared" si="10"/>
        <v>-78.851483491774644</v>
      </c>
      <c r="P181" s="58">
        <f t="shared" si="11"/>
        <v>4.1080954501619211E-4</v>
      </c>
    </row>
    <row r="182" spans="12:16" ht="30" x14ac:dyDescent="0.25">
      <c r="L182" s="41" t="s">
        <v>336</v>
      </c>
      <c r="M182" s="57"/>
      <c r="N182" s="57">
        <v>39530</v>
      </c>
      <c r="O182" s="58" t="e">
        <f t="shared" si="10"/>
        <v>#DIV/0!</v>
      </c>
      <c r="P182" s="58">
        <f t="shared" si="11"/>
        <v>4.0152559871649876E-4</v>
      </c>
    </row>
    <row r="183" spans="12:16" ht="45" x14ac:dyDescent="0.25">
      <c r="L183" s="41" t="s">
        <v>337</v>
      </c>
      <c r="M183" s="57">
        <v>15400</v>
      </c>
      <c r="N183" s="57">
        <v>37266</v>
      </c>
      <c r="O183" s="58">
        <f t="shared" si="10"/>
        <v>141.98701298701297</v>
      </c>
      <c r="P183" s="58">
        <f t="shared" si="11"/>
        <v>3.7852904026736763E-4</v>
      </c>
    </row>
    <row r="184" spans="12:16" ht="60" x14ac:dyDescent="0.25">
      <c r="L184" s="41" t="s">
        <v>338</v>
      </c>
      <c r="M184" s="57">
        <v>33165</v>
      </c>
      <c r="N184" s="57">
        <v>35400</v>
      </c>
      <c r="O184" s="58">
        <f t="shared" si="10"/>
        <v>6.7390321121664414</v>
      </c>
      <c r="P184" s="58">
        <f t="shared" si="11"/>
        <v>3.5957516302970042E-4</v>
      </c>
    </row>
    <row r="185" spans="12:16" ht="30" x14ac:dyDescent="0.25">
      <c r="L185" s="41" t="s">
        <v>339</v>
      </c>
      <c r="M185" s="57">
        <v>22882</v>
      </c>
      <c r="N185" s="57">
        <v>33036</v>
      </c>
      <c r="O185" s="58">
        <f t="shared" si="10"/>
        <v>44.375491652827549</v>
      </c>
      <c r="P185" s="58">
        <f t="shared" si="11"/>
        <v>3.3556285553246277E-4</v>
      </c>
    </row>
    <row r="186" spans="12:16" ht="45" x14ac:dyDescent="0.25">
      <c r="L186" s="41" t="s">
        <v>284</v>
      </c>
      <c r="M186" s="57">
        <v>11250</v>
      </c>
      <c r="N186" s="57">
        <v>24590</v>
      </c>
      <c r="O186" s="58">
        <f t="shared" si="10"/>
        <v>118.57777777777775</v>
      </c>
      <c r="P186" s="58">
        <f t="shared" si="11"/>
        <v>2.4977269092938792E-4</v>
      </c>
    </row>
    <row r="187" spans="12:16" ht="30" x14ac:dyDescent="0.25">
      <c r="L187" s="41" t="s">
        <v>340</v>
      </c>
      <c r="M187" s="57">
        <v>18354</v>
      </c>
      <c r="N187" s="57">
        <v>23666</v>
      </c>
      <c r="O187" s="58">
        <f t="shared" si="10"/>
        <v>28.94192001743491</v>
      </c>
      <c r="P187" s="58">
        <f t="shared" si="11"/>
        <v>2.4038716972488389E-4</v>
      </c>
    </row>
    <row r="188" spans="12:16" ht="60" x14ac:dyDescent="0.25">
      <c r="L188" s="41" t="s">
        <v>261</v>
      </c>
      <c r="M188" s="57">
        <v>13984</v>
      </c>
      <c r="N188" s="57">
        <v>22288</v>
      </c>
      <c r="O188" s="58">
        <f t="shared" si="10"/>
        <v>59.382151029748286</v>
      </c>
      <c r="P188" s="58">
        <f t="shared" si="11"/>
        <v>2.2639014784197632E-4</v>
      </c>
    </row>
    <row r="189" spans="12:16" ht="45" x14ac:dyDescent="0.25">
      <c r="L189" s="41" t="s">
        <v>341</v>
      </c>
      <c r="M189" s="57">
        <v>49434</v>
      </c>
      <c r="N189" s="57">
        <v>19643</v>
      </c>
      <c r="O189" s="58">
        <f t="shared" si="10"/>
        <v>-60.264190638022413</v>
      </c>
      <c r="P189" s="58">
        <f t="shared" si="11"/>
        <v>1.9952358551955944E-4</v>
      </c>
    </row>
    <row r="190" spans="12:16" x14ac:dyDescent="0.25">
      <c r="L190" s="41" t="s">
        <v>342</v>
      </c>
      <c r="M190" s="57">
        <v>8143</v>
      </c>
      <c r="N190" s="57">
        <v>18664</v>
      </c>
      <c r="O190" s="58">
        <f t="shared" si="10"/>
        <v>129.20299643865894</v>
      </c>
      <c r="P190" s="58">
        <f t="shared" si="11"/>
        <v>1.8957940233859684E-4</v>
      </c>
    </row>
    <row r="191" spans="12:16" ht="60" x14ac:dyDescent="0.25">
      <c r="L191" s="41" t="s">
        <v>343</v>
      </c>
      <c r="M191" s="57">
        <v>22363</v>
      </c>
      <c r="N191" s="57">
        <v>17565</v>
      </c>
      <c r="O191" s="58">
        <f t="shared" si="10"/>
        <v>-21.455082055180426</v>
      </c>
      <c r="P191" s="58">
        <f t="shared" si="11"/>
        <v>1.7841632029990642E-4</v>
      </c>
    </row>
    <row r="192" spans="12:16" ht="45" x14ac:dyDescent="0.25">
      <c r="L192" s="41" t="s">
        <v>344</v>
      </c>
      <c r="M192" s="57">
        <v>10139</v>
      </c>
      <c r="N192" s="57">
        <v>17273</v>
      </c>
      <c r="O192" s="58">
        <f t="shared" si="10"/>
        <v>70.361968635960153</v>
      </c>
      <c r="P192" s="58">
        <f t="shared" si="11"/>
        <v>1.7545033307943543E-4</v>
      </c>
    </row>
    <row r="193" spans="12:16" ht="30" x14ac:dyDescent="0.25">
      <c r="L193" s="41" t="s">
        <v>345</v>
      </c>
      <c r="M193" s="57">
        <v>18264</v>
      </c>
      <c r="N193" s="57">
        <v>16989</v>
      </c>
      <c r="O193" s="58">
        <f t="shared" si="10"/>
        <v>-6.9809461235216759</v>
      </c>
      <c r="P193" s="58">
        <f t="shared" si="11"/>
        <v>1.72565605782813E-4</v>
      </c>
    </row>
    <row r="194" spans="12:16" ht="45" x14ac:dyDescent="0.25">
      <c r="L194" s="41" t="s">
        <v>346</v>
      </c>
      <c r="M194" s="57">
        <v>10217</v>
      </c>
      <c r="N194" s="57">
        <v>9020</v>
      </c>
      <c r="O194" s="58">
        <f t="shared" si="10"/>
        <v>-11.715767837917198</v>
      </c>
      <c r="P194" s="58">
        <f t="shared" si="11"/>
        <v>9.1620564139206141E-5</v>
      </c>
    </row>
    <row r="195" spans="12:16" ht="60" x14ac:dyDescent="0.25">
      <c r="L195" s="41" t="s">
        <v>347</v>
      </c>
      <c r="M195" s="57">
        <v>5131</v>
      </c>
      <c r="N195" s="57">
        <v>4437</v>
      </c>
      <c r="O195" s="58">
        <f t="shared" si="10"/>
        <v>-13.525628532449815</v>
      </c>
      <c r="P195" s="58">
        <f t="shared" si="11"/>
        <v>4.506878526448533E-5</v>
      </c>
    </row>
    <row r="196" spans="12:16" ht="30" x14ac:dyDescent="0.25">
      <c r="L196" s="41" t="s">
        <v>348</v>
      </c>
      <c r="M196" s="57">
        <v>16177</v>
      </c>
      <c r="N196" s="57">
        <v>3026</v>
      </c>
      <c r="O196" s="58">
        <f t="shared" si="10"/>
        <v>-81.294430364097167</v>
      </c>
      <c r="P196" s="58">
        <f t="shared" si="11"/>
        <v>3.0736566195702639E-5</v>
      </c>
    </row>
    <row r="197" spans="12:16" ht="60" x14ac:dyDescent="0.25">
      <c r="L197" s="41" t="s">
        <v>349</v>
      </c>
      <c r="M197" s="57">
        <v>4406</v>
      </c>
      <c r="N197" s="57">
        <v>2545</v>
      </c>
      <c r="O197" s="58">
        <f t="shared" si="10"/>
        <v>-42.237857467090336</v>
      </c>
      <c r="P197" s="58">
        <f t="shared" si="11"/>
        <v>2.5850813274310382E-5</v>
      </c>
    </row>
    <row r="198" spans="12:16" ht="30" x14ac:dyDescent="0.25">
      <c r="L198" s="41" t="s">
        <v>350</v>
      </c>
      <c r="M198" s="57"/>
      <c r="N198" s="57">
        <v>1512</v>
      </c>
      <c r="O198" s="58" t="e">
        <f t="shared" si="10"/>
        <v>#DIV/0!</v>
      </c>
      <c r="P198" s="58">
        <f t="shared" si="11"/>
        <v>1.5358125607370253E-5</v>
      </c>
    </row>
    <row r="199" spans="12:16" ht="30" x14ac:dyDescent="0.25">
      <c r="L199" s="41" t="s">
        <v>351</v>
      </c>
      <c r="M199" s="57"/>
      <c r="N199" s="57"/>
      <c r="O199" s="58" t="e">
        <f t="shared" si="10"/>
        <v>#DIV/0!</v>
      </c>
      <c r="P199" s="58">
        <f t="shared" si="11"/>
        <v>0</v>
      </c>
    </row>
    <row r="200" spans="12:16" ht="75" x14ac:dyDescent="0.25">
      <c r="L200" s="41" t="s">
        <v>352</v>
      </c>
      <c r="M200" s="57">
        <v>21668</v>
      </c>
      <c r="N200" s="57"/>
      <c r="O200" s="58">
        <f t="shared" si="10"/>
        <v>-100</v>
      </c>
      <c r="P200" s="58">
        <f t="shared" si="11"/>
        <v>0</v>
      </c>
    </row>
    <row r="201" spans="12:16" x14ac:dyDescent="0.25">
      <c r="L201" s="41" t="s">
        <v>353</v>
      </c>
      <c r="M201" s="57">
        <v>96698</v>
      </c>
      <c r="N201" s="57"/>
      <c r="O201" s="58">
        <f t="shared" si="10"/>
        <v>-100</v>
      </c>
      <c r="P201" s="58">
        <f t="shared" si="11"/>
        <v>0</v>
      </c>
    </row>
    <row r="202" spans="12:16" ht="45" x14ac:dyDescent="0.25">
      <c r="L202" s="41" t="s">
        <v>354</v>
      </c>
      <c r="M202" s="57">
        <v>90392</v>
      </c>
      <c r="N202" s="57"/>
      <c r="O202" s="58">
        <f t="shared" si="10"/>
        <v>-100</v>
      </c>
      <c r="P202" s="58">
        <f t="shared" si="11"/>
        <v>0</v>
      </c>
    </row>
    <row r="203" spans="12:16" ht="45" x14ac:dyDescent="0.25">
      <c r="L203" s="41" t="s">
        <v>355</v>
      </c>
      <c r="M203" s="57">
        <v>1335</v>
      </c>
      <c r="N203" s="57"/>
      <c r="O203" s="58">
        <f t="shared" si="10"/>
        <v>-100</v>
      </c>
      <c r="P203" s="58">
        <f t="shared" si="11"/>
        <v>0</v>
      </c>
    </row>
    <row r="204" spans="12:16" ht="60" x14ac:dyDescent="0.25">
      <c r="L204" s="41" t="s">
        <v>356</v>
      </c>
      <c r="M204" s="57">
        <v>31342</v>
      </c>
      <c r="N204" s="57"/>
      <c r="O204" s="58">
        <f t="shared" si="10"/>
        <v>-100</v>
      </c>
      <c r="P204" s="58">
        <f t="shared" si="11"/>
        <v>0</v>
      </c>
    </row>
    <row r="205" spans="12:16" ht="60" x14ac:dyDescent="0.25">
      <c r="L205" s="41" t="s">
        <v>357</v>
      </c>
      <c r="M205" s="57">
        <v>589148</v>
      </c>
      <c r="N205" s="57"/>
      <c r="O205" s="58">
        <f t="shared" ref="O205:O208" si="12">N205/M205*100-100</f>
        <v>-100</v>
      </c>
      <c r="P205" s="58">
        <f t="shared" ref="P205:P208" si="13">N205/$O$5*100</f>
        <v>0</v>
      </c>
    </row>
    <row r="206" spans="12:16" ht="30" x14ac:dyDescent="0.25">
      <c r="L206" s="41" t="s">
        <v>358</v>
      </c>
      <c r="M206" s="57">
        <v>106986</v>
      </c>
      <c r="N206" s="57"/>
      <c r="O206" s="58">
        <f t="shared" si="12"/>
        <v>-100</v>
      </c>
      <c r="P206" s="58">
        <f t="shared" si="13"/>
        <v>0</v>
      </c>
    </row>
    <row r="207" spans="12:16" ht="30" x14ac:dyDescent="0.25">
      <c r="L207" s="41" t="s">
        <v>359</v>
      </c>
      <c r="M207" s="57">
        <v>25447</v>
      </c>
      <c r="N207" s="57"/>
      <c r="O207" s="58">
        <f t="shared" si="12"/>
        <v>-100</v>
      </c>
      <c r="P207" s="58">
        <f t="shared" si="13"/>
        <v>0</v>
      </c>
    </row>
    <row r="208" spans="12:16" ht="30" x14ac:dyDescent="0.25">
      <c r="L208" s="41" t="s">
        <v>360</v>
      </c>
      <c r="M208" s="57">
        <v>32491</v>
      </c>
      <c r="N208" s="57"/>
      <c r="O208" s="58">
        <f t="shared" si="12"/>
        <v>-100</v>
      </c>
      <c r="P208" s="58">
        <f t="shared" si="13"/>
        <v>0</v>
      </c>
    </row>
    <row r="211" spans="1:11" x14ac:dyDescent="0.25">
      <c r="A211" s="2" t="s">
        <v>18</v>
      </c>
      <c r="B211" s="2"/>
      <c r="C211" s="2"/>
      <c r="D211" s="2"/>
      <c r="E211" s="2"/>
      <c r="F211" s="2"/>
      <c r="G211" s="2"/>
      <c r="H211" s="2"/>
      <c r="I211" s="2"/>
      <c r="J211" s="2"/>
      <c r="K211" s="2"/>
    </row>
  </sheetData>
  <mergeCells count="3">
    <mergeCell ref="A10:K10"/>
    <mergeCell ref="L10:V10"/>
    <mergeCell ref="A211:K2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Emilia Romagna</vt:lpstr>
      <vt:lpstr>Settori</vt:lpstr>
      <vt:lpstr>Manifatturiero</vt:lpstr>
      <vt:lpstr>Continenti</vt:lpstr>
      <vt:lpstr>Classifica province italiane</vt:lpstr>
      <vt:lpstr>Classifica paesi esteri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Ceccarelli</dc:creator>
  <cp:lastModifiedBy>Roberto Ceccarelli</cp:lastModifiedBy>
  <dcterms:created xsi:type="dcterms:W3CDTF">2025-12-19T09:44:34Z</dcterms:created>
  <dcterms:modified xsi:type="dcterms:W3CDTF">2025-12-19T10:36:21Z</dcterms:modified>
</cp:coreProperties>
</file>