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4935" windowWidth="23955" windowHeight="4185" activeTab="5"/>
  </bookViews>
  <sheets>
    <sheet name="Emilia Romagna" sheetId="1" r:id="rId1"/>
    <sheet name="Settori" sheetId="2" r:id="rId2"/>
    <sheet name="Manifatturiero" sheetId="3" r:id="rId3"/>
    <sheet name="Continenti" sheetId="4" r:id="rId4"/>
    <sheet name="Classifica province italiane" sheetId="5" r:id="rId5"/>
    <sheet name="classifica paesi esteri" sheetId="6" r:id="rId6"/>
  </sheets>
  <calcPr calcId="145621"/>
</workbook>
</file>

<file path=xl/calcChain.xml><?xml version="1.0" encoding="utf-8"?>
<calcChain xmlns="http://schemas.openxmlformats.org/spreadsheetml/2006/main">
  <c r="E13" i="6" l="1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2" i="6"/>
  <c r="P13" i="6" l="1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83" i="6"/>
  <c r="P184" i="6"/>
  <c r="P185" i="6"/>
  <c r="P186" i="6"/>
  <c r="P187" i="6"/>
  <c r="P188" i="6"/>
  <c r="P189" i="6"/>
  <c r="P190" i="6"/>
  <c r="P191" i="6"/>
  <c r="P192" i="6"/>
  <c r="P193" i="6"/>
  <c r="P194" i="6"/>
  <c r="P195" i="6"/>
  <c r="P196" i="6"/>
  <c r="P197" i="6"/>
  <c r="P198" i="6"/>
  <c r="P199" i="6"/>
  <c r="P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12" i="6"/>
  <c r="L14" i="4"/>
  <c r="L15" i="4"/>
  <c r="L16" i="4"/>
  <c r="L17" i="4"/>
  <c r="L13" i="4"/>
  <c r="K14" i="4"/>
  <c r="K15" i="4"/>
  <c r="K16" i="4"/>
  <c r="K17" i="4"/>
  <c r="K13" i="4"/>
  <c r="J14" i="4"/>
  <c r="J15" i="4"/>
  <c r="J16" i="4"/>
  <c r="J17" i="4"/>
  <c r="J13" i="4"/>
  <c r="I14" i="4"/>
  <c r="I15" i="4"/>
  <c r="I16" i="4"/>
  <c r="I17" i="4"/>
  <c r="I13" i="4"/>
  <c r="H14" i="4"/>
  <c r="H15" i="4"/>
  <c r="H16" i="4"/>
  <c r="H17" i="4"/>
  <c r="H13" i="4"/>
  <c r="J25" i="4"/>
  <c r="K14" i="3"/>
  <c r="K15" i="3"/>
  <c r="K16" i="3"/>
  <c r="K17" i="3"/>
  <c r="K18" i="3"/>
  <c r="K19" i="3"/>
  <c r="K20" i="3"/>
  <c r="K21" i="3"/>
  <c r="K22" i="3"/>
  <c r="K23" i="3"/>
  <c r="K24" i="3"/>
  <c r="K25" i="3"/>
  <c r="K13" i="3"/>
  <c r="J14" i="3"/>
  <c r="J15" i="3"/>
  <c r="J16" i="3"/>
  <c r="J17" i="3"/>
  <c r="J18" i="3"/>
  <c r="J19" i="3"/>
  <c r="J20" i="3"/>
  <c r="J21" i="3"/>
  <c r="J22" i="3"/>
  <c r="J23" i="3"/>
  <c r="J24" i="3"/>
  <c r="J25" i="3"/>
  <c r="J13" i="3"/>
  <c r="I14" i="3"/>
  <c r="I15" i="3"/>
  <c r="I16" i="3"/>
  <c r="I17" i="3"/>
  <c r="I18" i="3"/>
  <c r="I19" i="3"/>
  <c r="I20" i="3"/>
  <c r="I21" i="3"/>
  <c r="I22" i="3"/>
  <c r="I23" i="3"/>
  <c r="I24" i="3"/>
  <c r="I25" i="3"/>
  <c r="I13" i="3"/>
  <c r="H14" i="3"/>
  <c r="H15" i="3"/>
  <c r="H16" i="3"/>
  <c r="H17" i="3"/>
  <c r="H18" i="3"/>
  <c r="H19" i="3"/>
  <c r="H20" i="3"/>
  <c r="H21" i="3"/>
  <c r="H22" i="3"/>
  <c r="H23" i="3"/>
  <c r="H24" i="3"/>
  <c r="H25" i="3"/>
  <c r="H13" i="3"/>
  <c r="K15" i="2"/>
  <c r="K16" i="2"/>
  <c r="K17" i="2"/>
  <c r="K18" i="2"/>
  <c r="K19" i="2"/>
  <c r="K20" i="2"/>
  <c r="K21" i="2"/>
  <c r="K22" i="2"/>
  <c r="K14" i="2"/>
  <c r="J15" i="2"/>
  <c r="J16" i="2"/>
  <c r="J17" i="2"/>
  <c r="J18" i="2"/>
  <c r="J19" i="2"/>
  <c r="J20" i="2"/>
  <c r="J21" i="2"/>
  <c r="J22" i="2"/>
  <c r="J14" i="2"/>
  <c r="I15" i="2"/>
  <c r="I16" i="2"/>
  <c r="I17" i="2"/>
  <c r="I18" i="2"/>
  <c r="I19" i="2"/>
  <c r="I20" i="2"/>
  <c r="I21" i="2"/>
  <c r="I22" i="2"/>
  <c r="I14" i="2"/>
  <c r="H15" i="2"/>
  <c r="H16" i="2"/>
  <c r="H17" i="2"/>
  <c r="H18" i="2"/>
  <c r="H19" i="2"/>
  <c r="H20" i="2"/>
  <c r="H21" i="2"/>
  <c r="H22" i="2"/>
  <c r="H14" i="2"/>
  <c r="G123" i="5"/>
  <c r="F123" i="5"/>
  <c r="G122" i="5"/>
  <c r="F122" i="5"/>
  <c r="G121" i="5"/>
  <c r="F121" i="5"/>
  <c r="G120" i="5"/>
  <c r="F120" i="5"/>
  <c r="G119" i="5"/>
  <c r="F119" i="5"/>
  <c r="G118" i="5"/>
  <c r="F118" i="5"/>
  <c r="G117" i="5"/>
  <c r="F117" i="5"/>
  <c r="G116" i="5"/>
  <c r="F116" i="5"/>
  <c r="G115" i="5"/>
  <c r="F115" i="5"/>
  <c r="G114" i="5"/>
  <c r="F114" i="5"/>
  <c r="G113" i="5"/>
  <c r="F113" i="5"/>
  <c r="G112" i="5"/>
  <c r="F112" i="5"/>
  <c r="G111" i="5"/>
  <c r="F111" i="5"/>
  <c r="G110" i="5"/>
  <c r="F110" i="5"/>
  <c r="G109" i="5"/>
  <c r="F109" i="5"/>
  <c r="G108" i="5"/>
  <c r="F108" i="5"/>
  <c r="G107" i="5"/>
  <c r="F107" i="5"/>
  <c r="G106" i="5"/>
  <c r="F106" i="5"/>
  <c r="G105" i="5"/>
  <c r="F105" i="5"/>
  <c r="G104" i="5"/>
  <c r="F104" i="5"/>
  <c r="G103" i="5"/>
  <c r="F103" i="5"/>
  <c r="G102" i="5"/>
  <c r="F102" i="5"/>
  <c r="G101" i="5"/>
  <c r="F101" i="5"/>
  <c r="G100" i="5"/>
  <c r="F100" i="5"/>
  <c r="G99" i="5"/>
  <c r="F99" i="5"/>
  <c r="G98" i="5"/>
  <c r="F98" i="5"/>
  <c r="G97" i="5"/>
  <c r="F97" i="5"/>
  <c r="G96" i="5"/>
  <c r="F96" i="5"/>
  <c r="G95" i="5"/>
  <c r="F95" i="5"/>
  <c r="G94" i="5"/>
  <c r="F94" i="5"/>
  <c r="G93" i="5"/>
  <c r="F93" i="5"/>
  <c r="G92" i="5"/>
  <c r="F92" i="5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L22" i="1"/>
  <c r="K22" i="1"/>
  <c r="J22" i="1"/>
  <c r="I22" i="1"/>
  <c r="H22" i="1"/>
  <c r="L21" i="1"/>
  <c r="K21" i="1"/>
  <c r="J21" i="1"/>
  <c r="I21" i="1"/>
  <c r="H21" i="1"/>
  <c r="L20" i="1"/>
  <c r="K20" i="1"/>
  <c r="J20" i="1"/>
  <c r="I20" i="1"/>
  <c r="H20" i="1"/>
  <c r="L19" i="1"/>
  <c r="K19" i="1"/>
  <c r="J19" i="1"/>
  <c r="I19" i="1"/>
  <c r="H19" i="1"/>
  <c r="L18" i="1"/>
  <c r="K18" i="1"/>
  <c r="J18" i="1"/>
  <c r="I18" i="1"/>
  <c r="H18" i="1"/>
  <c r="L17" i="1"/>
  <c r="K17" i="1"/>
  <c r="J17" i="1"/>
  <c r="I17" i="1"/>
  <c r="H17" i="1"/>
  <c r="L16" i="1"/>
  <c r="K16" i="1"/>
  <c r="J16" i="1"/>
  <c r="I16" i="1"/>
  <c r="H16" i="1"/>
  <c r="L15" i="1"/>
  <c r="K15" i="1"/>
  <c r="J15" i="1"/>
  <c r="I15" i="1"/>
  <c r="H15" i="1"/>
  <c r="L14" i="1"/>
  <c r="K14" i="1"/>
  <c r="J14" i="1"/>
  <c r="I14" i="1"/>
  <c r="H14" i="1"/>
  <c r="L13" i="1"/>
  <c r="K13" i="1"/>
  <c r="J13" i="1"/>
  <c r="I13" i="1"/>
  <c r="H13" i="1"/>
  <c r="G18" i="4" l="1"/>
  <c r="G25" i="4" l="1"/>
</calcChain>
</file>

<file path=xl/comments1.xml><?xml version="1.0" encoding="utf-8"?>
<comments xmlns="http://schemas.openxmlformats.org/spreadsheetml/2006/main">
  <authors>
    <author/>
  </authors>
  <commentList>
    <comment ref="A12" authorId="0">
      <text>
        <r>
          <rPr>
            <sz val="11"/>
            <color indexed="8"/>
            <rFont val="Calibri"/>
            <family val="2"/>
            <scheme val="minor"/>
          </rPr>
          <t>Codice numerico Coeweb: [004] 004</t>
        </r>
      </text>
    </comment>
    <comment ref="L12" authorId="0">
      <text>
        <r>
          <rPr>
            <sz val="11"/>
            <color indexed="8"/>
            <rFont val="Calibri"/>
            <family val="2"/>
            <scheme val="minor"/>
          </rPr>
          <t>Codice numerico Coeweb: [004] 004</t>
        </r>
      </text>
    </comment>
    <comment ref="A13" authorId="0">
      <text>
        <r>
          <rPr>
            <sz val="11"/>
            <color indexed="8"/>
            <rFont val="Calibri"/>
            <family val="2"/>
            <scheme val="minor"/>
          </rPr>
          <t>Codice numerico Coeweb: [720] 720</t>
        </r>
      </text>
    </comment>
    <comment ref="L13" authorId="0">
      <text>
        <r>
          <rPr>
            <sz val="11"/>
            <color indexed="8"/>
            <rFont val="Calibri"/>
            <family val="2"/>
            <scheme val="minor"/>
          </rPr>
          <t>Codice numerico Coeweb: [001] 001</t>
        </r>
      </text>
    </comment>
    <comment ref="A14" authorId="0">
      <text>
        <r>
          <rPr>
            <sz val="11"/>
            <color indexed="8"/>
            <rFont val="Calibri"/>
            <family val="2"/>
            <scheme val="minor"/>
          </rPr>
          <t>Codice numerico Coeweb: [001] 001</t>
        </r>
      </text>
    </comment>
    <comment ref="L14" authorId="0">
      <text>
        <r>
          <rPr>
            <sz val="11"/>
            <color indexed="8"/>
            <rFont val="Calibri"/>
            <family val="2"/>
            <scheme val="minor"/>
          </rPr>
          <t>Codice numerico Coeweb: [400] 400</t>
        </r>
      </text>
    </comment>
    <comment ref="A15" authorId="0">
      <text>
        <r>
          <rPr>
            <sz val="11"/>
            <color indexed="8"/>
            <rFont val="Calibri"/>
            <family val="2"/>
            <scheme val="minor"/>
          </rPr>
          <t>Codice numerico Coeweb: [011] 011</t>
        </r>
      </text>
    </comment>
    <comment ref="L15" authorId="0">
      <text>
        <r>
          <rPr>
            <sz val="11"/>
            <color indexed="8"/>
            <rFont val="Calibri"/>
            <family val="2"/>
            <scheme val="minor"/>
          </rPr>
          <t>Codice numerico Coeweb: [011] 011</t>
        </r>
      </text>
    </comment>
    <comment ref="A16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[BE] - dal 1993 al 1998 - Belgio e Lussemburgo
Codice numerico Coeweb: [017] 017</t>
        </r>
      </text>
    </comment>
    <comment ref="L16" authorId="0">
      <text>
        <r>
          <rPr>
            <sz val="11"/>
            <color indexed="8"/>
            <rFont val="Calibri"/>
            <family val="2"/>
            <scheme val="minor"/>
          </rPr>
          <t>Codice numerico Coeweb: [006] 006</t>
        </r>
      </text>
    </comment>
    <comment ref="A17" authorId="0">
      <text>
        <r>
          <rPr>
            <sz val="11"/>
            <color indexed="8"/>
            <rFont val="Calibri"/>
            <family val="2"/>
            <scheme val="minor"/>
          </rPr>
          <t>Codice numerico Coeweb: [003] 003</t>
        </r>
      </text>
    </comment>
    <comment ref="L17" authorId="0">
      <text>
        <r>
          <rPr>
            <sz val="11"/>
            <color indexed="8"/>
            <rFont val="Calibri"/>
            <family val="2"/>
            <scheme val="minor"/>
          </rPr>
          <t>Codice numerico Coeweb: [060] 060</t>
        </r>
      </text>
    </comment>
    <comment ref="A18" authorId="0">
      <text>
        <r>
          <rPr>
            <sz val="11"/>
            <color indexed="8"/>
            <rFont val="Calibri"/>
            <family val="2"/>
            <scheme val="minor"/>
          </rPr>
          <t>Codice numerico Coeweb: [664] 664</t>
        </r>
      </text>
    </comment>
    <comment ref="L18" authorId="0">
      <text>
        <r>
          <rPr>
            <sz val="11"/>
            <color indexed="8"/>
            <rFont val="Calibri"/>
            <family val="2"/>
            <scheme val="minor"/>
          </rPr>
          <t>Codice numerico Coeweb: [003] 003</t>
        </r>
      </text>
    </comment>
    <comment ref="A19" authorId="0">
      <text>
        <r>
          <rPr>
            <sz val="11"/>
            <color indexed="8"/>
            <rFont val="Calibri"/>
            <family val="2"/>
            <scheme val="minor"/>
          </rPr>
          <t>Codice numerico Coeweb: [052] 052</t>
        </r>
      </text>
    </comment>
    <comment ref="L19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[BE] - dal 1993 al 1998 - Belgio e Lussemburgo
Codice numerico Coeweb: [017] 017</t>
        </r>
      </text>
    </comment>
    <comment ref="A20" authorId="0">
      <text>
        <r>
          <rPr>
            <sz val="11"/>
            <color indexed="8"/>
            <rFont val="Calibri"/>
            <family val="2"/>
            <scheme val="minor"/>
          </rPr>
          <t>Codice numerico Coeweb: [038] 038</t>
        </r>
      </text>
    </comment>
    <comment ref="L20" authorId="0">
      <text>
        <r>
          <rPr>
            <sz val="11"/>
            <color indexed="8"/>
            <rFont val="Calibri"/>
            <family val="2"/>
            <scheme val="minor"/>
          </rPr>
          <t>Codice numerico Coeweb: [038] 038</t>
        </r>
      </text>
    </comment>
    <comment ref="A21" authorId="0">
      <text>
        <r>
          <rPr>
            <sz val="11"/>
            <color indexed="8"/>
            <rFont val="Calibri"/>
            <family val="2"/>
            <scheme val="minor"/>
          </rPr>
          <t>Codice numerico Coeweb: [030] 030</t>
        </r>
      </text>
    </comment>
    <comment ref="L21" authorId="0">
      <text>
        <r>
          <rPr>
            <sz val="11"/>
            <color indexed="8"/>
            <rFont val="Calibri"/>
            <family val="2"/>
            <scheme val="minor"/>
          </rPr>
          <t>Codice numerico Coeweb: [720] 720</t>
        </r>
      </text>
    </comment>
    <comment ref="A22" authorId="0">
      <text>
        <r>
          <rPr>
            <sz val="11"/>
            <color indexed="8"/>
            <rFont val="Calibri"/>
            <family val="2"/>
            <scheme val="minor"/>
          </rPr>
          <t>Codice numerico Coeweb: [064] 064</t>
        </r>
      </text>
    </comment>
    <comment ref="L22" authorId="0">
      <text>
        <r>
          <rPr>
            <sz val="11"/>
            <color indexed="8"/>
            <rFont val="Calibri"/>
            <family val="2"/>
            <scheme val="minor"/>
          </rPr>
          <t>Codice numerico Coeweb: [052] 052</t>
        </r>
      </text>
    </comment>
    <comment ref="A23" authorId="0">
      <text>
        <r>
          <rPr>
            <sz val="11"/>
            <color indexed="8"/>
            <rFont val="Calibri"/>
            <family val="2"/>
            <scheme val="minor"/>
          </rPr>
          <t>Codice numerico Coeweb: [060] 060</t>
        </r>
      </text>
    </comment>
    <comment ref="L23" authorId="0">
      <text>
        <r>
          <rPr>
            <sz val="11"/>
            <color indexed="8"/>
            <rFont val="Calibri"/>
            <family val="2"/>
            <scheme val="minor"/>
          </rPr>
          <t>Codice numerico Coeweb: [030] 030</t>
        </r>
      </text>
    </comment>
    <comment ref="A24" authorId="0">
      <text>
        <r>
          <rPr>
            <sz val="11"/>
            <color indexed="8"/>
            <rFont val="Calibri"/>
            <family val="2"/>
            <scheme val="minor"/>
          </rPr>
          <t>Codice numerico Coeweb: [690] 690</t>
        </r>
      </text>
    </comment>
    <comment ref="L24" authorId="0">
      <text>
        <r>
          <rPr>
            <sz val="11"/>
            <color indexed="8"/>
            <rFont val="Calibri"/>
            <family val="2"/>
            <scheme val="minor"/>
          </rPr>
          <t>Codice numerico Coeweb: [009] 009</t>
        </r>
      </text>
    </comment>
    <comment ref="A25" authorId="0">
      <text>
        <r>
          <rPr>
            <sz val="11"/>
            <color indexed="8"/>
            <rFont val="Calibri"/>
            <family val="2"/>
            <scheme val="minor"/>
          </rPr>
          <t>Codice numerico Coeweb: [066] 066</t>
        </r>
      </text>
    </comment>
    <comment ref="L25" authorId="0">
      <text>
        <r>
          <rPr>
            <sz val="11"/>
            <color indexed="8"/>
            <rFont val="Calibri"/>
            <family val="2"/>
            <scheme val="minor"/>
          </rPr>
          <t>Codice numerico Coeweb: [066] 066</t>
        </r>
      </text>
    </comment>
    <comment ref="A26" authorId="0">
      <text>
        <r>
          <rPr>
            <sz val="11"/>
            <color indexed="8"/>
            <rFont val="Calibri"/>
            <family val="2"/>
            <scheme val="minor"/>
          </rPr>
          <t>Codice numerico Coeweb: [061] 061</t>
        </r>
      </text>
    </comment>
    <comment ref="L26" authorId="0">
      <text>
        <r>
          <rPr>
            <sz val="11"/>
            <color indexed="8"/>
            <rFont val="Calibri"/>
            <family val="2"/>
            <scheme val="minor"/>
          </rPr>
          <t>Codice numerico Coeweb: [061] 061</t>
        </r>
      </text>
    </comment>
    <comment ref="A27" authorId="0">
      <text>
        <r>
          <rPr>
            <sz val="11"/>
            <color indexed="8"/>
            <rFont val="Calibri"/>
            <family val="2"/>
            <scheme val="minor"/>
          </rPr>
          <t>Codice numerico Coeweb: [212] 212</t>
        </r>
      </text>
    </comment>
    <comment ref="L27" authorId="0">
      <text>
        <r>
          <rPr>
            <sz val="11"/>
            <color indexed="8"/>
            <rFont val="Calibri"/>
            <family val="2"/>
            <scheme val="minor"/>
          </rPr>
          <t>Codice numerico Coeweb: [039] 039</t>
        </r>
      </text>
    </comment>
    <comment ref="A28" authorId="0">
      <text>
        <r>
          <rPr>
            <sz val="11"/>
            <color indexed="8"/>
            <rFont val="Calibri"/>
            <family val="2"/>
            <scheme val="minor"/>
          </rPr>
          <t>Codice numerico Coeweb: [032] 032</t>
        </r>
      </text>
    </comment>
    <comment ref="L28" authorId="0">
      <text>
        <r>
          <rPr>
            <sz val="11"/>
            <color indexed="8"/>
            <rFont val="Calibri"/>
            <family val="2"/>
            <scheme val="minor"/>
          </rPr>
          <t>Codice numerico Coeweb: [404] 404</t>
        </r>
      </text>
    </comment>
    <comment ref="A29" authorId="0">
      <text>
        <r>
          <rPr>
            <sz val="11"/>
            <color indexed="8"/>
            <rFont val="Calibri"/>
            <family val="2"/>
            <scheme val="minor"/>
          </rPr>
          <t>Codice numerico Coeweb: [696] 696</t>
        </r>
      </text>
    </comment>
    <comment ref="L29" authorId="0">
      <text>
        <r>
          <rPr>
            <sz val="11"/>
            <color indexed="8"/>
            <rFont val="Calibri"/>
            <family val="2"/>
            <scheme val="minor"/>
          </rPr>
          <t>Codice numerico Coeweb: [800] 800</t>
        </r>
      </text>
    </comment>
    <comment ref="A30" authorId="0">
      <text>
        <r>
          <rPr>
            <sz val="11"/>
            <color indexed="8"/>
            <rFont val="Calibri"/>
            <family val="2"/>
            <scheme val="minor"/>
          </rPr>
          <t>Codice numerico Coeweb: [400] 400</t>
        </r>
      </text>
    </comment>
    <comment ref="L30" authorId="0">
      <text>
        <r>
          <rPr>
            <sz val="11"/>
            <color indexed="8"/>
            <rFont val="Calibri"/>
            <family val="2"/>
            <scheme val="minor"/>
          </rPr>
          <t>Codice numerico Coeweb: [010] 010</t>
        </r>
      </text>
    </comment>
    <comment ref="A31" authorId="0">
      <text>
        <r>
          <rPr>
            <sz val="11"/>
            <color indexed="8"/>
            <rFont val="Calibri"/>
            <family val="2"/>
            <scheme val="minor"/>
          </rPr>
          <t>Codice numerico Coeweb: [070] 070</t>
        </r>
      </text>
    </comment>
    <comment ref="L31" authorId="0">
      <text>
        <r>
          <rPr>
            <sz val="11"/>
            <color indexed="8"/>
            <rFont val="Calibri"/>
            <family val="2"/>
            <scheme val="minor"/>
          </rPr>
          <t>Codice numerico Coeweb: [664] 664</t>
        </r>
      </text>
    </comment>
    <comment ref="A32" authorId="0">
      <text>
        <r>
          <rPr>
            <sz val="11"/>
            <color indexed="8"/>
            <rFont val="Calibri"/>
            <family val="2"/>
            <scheme val="minor"/>
          </rPr>
          <t>Codice numerico Coeweb: [220] 220</t>
        </r>
      </text>
    </comment>
    <comment ref="L32" authorId="0">
      <text>
        <r>
          <rPr>
            <sz val="11"/>
            <color indexed="8"/>
            <rFont val="Calibri"/>
            <family val="2"/>
            <scheme val="minor"/>
          </rPr>
          <t>Codice numerico Coeweb: [064] 064</t>
        </r>
      </text>
    </comment>
    <comment ref="A33" authorId="0">
      <text>
        <r>
          <rPr>
            <sz val="11"/>
            <color indexed="8"/>
            <rFont val="Calibri"/>
            <family val="2"/>
            <scheme val="minor"/>
          </rPr>
          <t>Codice numerico Coeweb: [063] 063</t>
        </r>
      </text>
    </comment>
    <comment ref="L33" authorId="0">
      <text>
        <r>
          <rPr>
            <sz val="11"/>
            <color indexed="8"/>
            <rFont val="Calibri"/>
            <family val="2"/>
            <scheme val="minor"/>
          </rPr>
          <t>Codice numerico Coeweb: [008] 008</t>
        </r>
      </text>
    </comment>
    <comment ref="A34" authorId="0">
      <text>
        <r>
          <rPr>
            <sz val="11"/>
            <color indexed="8"/>
            <rFont val="Calibri"/>
            <family val="2"/>
            <scheme val="minor"/>
          </rPr>
          <t>Codice numerico Coeweb: [091] 091</t>
        </r>
      </text>
    </comment>
    <comment ref="L34" authorId="0">
      <text>
        <r>
          <rPr>
            <sz val="11"/>
            <color indexed="8"/>
            <rFont val="Calibri"/>
            <family val="2"/>
            <scheme val="minor"/>
          </rPr>
          <t>Codice numerico Coeweb: [412] 412</t>
        </r>
      </text>
    </comment>
    <comment ref="A35" authorId="0">
      <text>
        <r>
          <rPr>
            <sz val="11"/>
            <color indexed="8"/>
            <rFont val="Calibri"/>
            <family val="2"/>
            <scheme val="minor"/>
          </rPr>
          <t>Codice numerico Coeweb: [204] 204</t>
        </r>
      </text>
    </comment>
    <comment ref="L35" authorId="0">
      <text>
        <r>
          <rPr>
            <sz val="11"/>
            <color indexed="8"/>
            <rFont val="Calibri"/>
            <family val="2"/>
            <scheme val="minor"/>
          </rPr>
          <t>Codice numerico Coeweb: [508] 508</t>
        </r>
      </text>
    </comment>
    <comment ref="A36" authorId="0">
      <text>
        <r>
          <rPr>
            <sz val="11"/>
            <color indexed="8"/>
            <rFont val="Calibri"/>
            <family val="2"/>
            <scheme val="minor"/>
          </rPr>
          <t>Codice numerico Coeweb: [006] 006</t>
        </r>
      </text>
    </comment>
    <comment ref="L36" authorId="0">
      <text>
        <r>
          <rPr>
            <sz val="11"/>
            <color indexed="8"/>
            <rFont val="Calibri"/>
            <family val="2"/>
            <scheme val="minor"/>
          </rPr>
          <t>Codice numerico Coeweb: [007] 007</t>
        </r>
      </text>
    </comment>
    <comment ref="A37" authorId="0">
      <text>
        <r>
          <rPr>
            <sz val="11"/>
            <color indexed="8"/>
            <rFont val="Calibri"/>
            <family val="2"/>
            <scheme val="minor"/>
          </rPr>
          <t>Codice numerico Coeweb: [508] 508</t>
        </r>
      </text>
    </comment>
    <comment ref="L37" authorId="0">
      <text>
        <r>
          <rPr>
            <sz val="11"/>
            <color indexed="8"/>
            <rFont val="Calibri"/>
            <family val="2"/>
            <scheme val="minor"/>
          </rPr>
          <t>Codice numerico Coeweb: [075] 075</t>
        </r>
      </text>
    </comment>
    <comment ref="A38" authorId="0">
      <text>
        <r>
          <rPr>
            <sz val="11"/>
            <color indexed="8"/>
            <rFont val="Calibri"/>
            <family val="2"/>
            <scheme val="minor"/>
          </rPr>
          <t>Codice numerico Coeweb: [008] 008</t>
        </r>
      </text>
    </comment>
    <comment ref="L38" authorId="0">
      <text>
        <r>
          <rPr>
            <sz val="11"/>
            <color indexed="8"/>
            <rFont val="Calibri"/>
            <family val="2"/>
            <scheme val="minor"/>
          </rPr>
          <t>Codice numerico Coeweb: [091] 091</t>
        </r>
      </text>
    </comment>
    <comment ref="A39" authorId="0">
      <text>
        <r>
          <rPr>
            <sz val="11"/>
            <color indexed="8"/>
            <rFont val="Calibri"/>
            <family val="2"/>
            <scheme val="minor"/>
          </rPr>
          <t>Codice numerico Coeweb: [010] 010</t>
        </r>
      </text>
    </comment>
    <comment ref="L39" authorId="0">
      <text>
        <r>
          <rPr>
            <sz val="11"/>
            <color indexed="8"/>
            <rFont val="Calibri"/>
            <family val="2"/>
            <scheme val="minor"/>
          </rPr>
          <t>Codice numerico Coeweb: [092] 092</t>
        </r>
      </text>
    </comment>
    <comment ref="A40" authorId="0">
      <text>
        <r>
          <rPr>
            <sz val="11"/>
            <color indexed="8"/>
            <rFont val="Calibri"/>
            <family val="2"/>
            <scheme val="minor"/>
          </rPr>
          <t>Codice numerico Coeweb: [736] 736</t>
        </r>
      </text>
    </comment>
    <comment ref="L40" authorId="0">
      <text>
        <r>
          <rPr>
            <sz val="11"/>
            <color indexed="8"/>
            <rFont val="Calibri"/>
            <family val="2"/>
            <scheme val="minor"/>
          </rPr>
          <t>Codice numerico Coeweb: [204] 204</t>
        </r>
      </text>
    </comment>
    <comment ref="A41" authorId="0">
      <text>
        <r>
          <rPr>
            <sz val="11"/>
            <color indexed="8"/>
            <rFont val="Calibri"/>
            <family val="2"/>
            <scheme val="minor"/>
          </rPr>
          <t>Codice numerico Coeweb: [700] 700</t>
        </r>
      </text>
    </comment>
    <comment ref="L41" authorId="0">
      <text>
        <r>
          <rPr>
            <sz val="11"/>
            <color indexed="8"/>
            <rFont val="Calibri"/>
            <family val="2"/>
            <scheme val="minor"/>
          </rPr>
          <t>Codice numerico Coeweb: [063] 063</t>
        </r>
      </text>
    </comment>
    <comment ref="A42" authorId="0">
      <text>
        <r>
          <rPr>
            <sz val="11"/>
            <color indexed="8"/>
            <rFont val="Calibri"/>
            <family val="2"/>
            <scheme val="minor"/>
          </rPr>
          <t>Codice numerico Coeweb: [068] 068</t>
        </r>
      </text>
    </comment>
    <comment ref="L42" authorId="0">
      <text>
        <r>
          <rPr>
            <sz val="11"/>
            <color indexed="8"/>
            <rFont val="Calibri"/>
            <family val="2"/>
            <scheme val="minor"/>
          </rPr>
          <t>Codice numerico Coeweb: [032] 032</t>
        </r>
      </text>
    </comment>
    <comment ref="A43" authorId="0">
      <text>
        <r>
          <rPr>
            <sz val="11"/>
            <color indexed="8"/>
            <rFont val="Calibri"/>
            <family val="2"/>
            <scheme val="minor"/>
          </rPr>
          <t>Codice numerico Coeweb: [007] 007</t>
        </r>
      </text>
    </comment>
    <comment ref="L43" authorId="0">
      <text>
        <r>
          <rPr>
            <sz val="11"/>
            <color indexed="8"/>
            <rFont val="Calibri"/>
            <family val="2"/>
            <scheme val="minor"/>
          </rPr>
          <t>Codice numerico Coeweb: [388] 388</t>
        </r>
      </text>
    </comment>
    <comment ref="A44" authorId="0">
      <text>
        <r>
          <rPr>
            <sz val="11"/>
            <color indexed="8"/>
            <rFont val="Calibri"/>
            <family val="2"/>
            <scheme val="minor"/>
          </rPr>
          <t>Codice numerico Coeweb: [632] 632</t>
        </r>
      </text>
    </comment>
    <comment ref="L44" authorId="0">
      <text>
        <r>
          <rPr>
            <sz val="11"/>
            <color indexed="8"/>
            <rFont val="Calibri"/>
            <family val="2"/>
            <scheme val="minor"/>
          </rPr>
          <t>Codice numerico Coeweb: [212] 212</t>
        </r>
      </text>
    </comment>
    <comment ref="A45" authorId="0">
      <text>
        <r>
          <rPr>
            <sz val="11"/>
            <color indexed="8"/>
            <rFont val="Calibri"/>
            <family val="2"/>
            <scheme val="minor"/>
          </rPr>
          <t>Codice numerico Coeweb: [092] 092</t>
        </r>
      </text>
    </comment>
    <comment ref="L45" authorId="0">
      <text>
        <r>
          <rPr>
            <sz val="11"/>
            <color indexed="8"/>
            <rFont val="Calibri"/>
            <family val="2"/>
            <scheme val="minor"/>
          </rPr>
          <t>Codice numerico Coeweb: [732] 732</t>
        </r>
      </text>
    </comment>
    <comment ref="A46" authorId="0">
      <text>
        <r>
          <rPr>
            <sz val="11"/>
            <color indexed="8"/>
            <rFont val="Calibri"/>
            <family val="2"/>
            <scheme val="minor"/>
          </rPr>
          <t>Codice numerico Coeweb: [039] 039</t>
        </r>
      </text>
    </comment>
    <comment ref="L46" authorId="0">
      <text>
        <r>
          <rPr>
            <sz val="11"/>
            <color indexed="8"/>
            <rFont val="Calibri"/>
            <family val="2"/>
            <scheme val="minor"/>
          </rPr>
          <t>Codice numerico Coeweb: [068] 068</t>
        </r>
      </text>
    </comment>
    <comment ref="A47" authorId="0">
      <text>
        <r>
          <rPr>
            <sz val="11"/>
            <color indexed="8"/>
            <rFont val="Calibri"/>
            <family val="2"/>
            <scheme val="minor"/>
          </rPr>
          <t>Codice numerico Coeweb: [093] 093</t>
        </r>
      </text>
    </comment>
    <comment ref="L47" authorId="0">
      <text>
        <r>
          <rPr>
            <sz val="11"/>
            <color indexed="8"/>
            <rFont val="Calibri"/>
            <family val="2"/>
            <scheme val="minor"/>
          </rPr>
          <t>Codice numerico Coeweb: [728] 728</t>
        </r>
      </text>
    </comment>
    <comment ref="A48" authorId="0">
      <text>
        <r>
          <rPr>
            <sz val="11"/>
            <color indexed="8"/>
            <rFont val="Calibri"/>
            <family val="2"/>
            <scheme val="minor"/>
          </rPr>
          <t>Codice numerico Coeweb: [666] 666</t>
        </r>
      </text>
    </comment>
    <comment ref="L48" authorId="0">
      <text>
        <r>
          <rPr>
            <sz val="11"/>
            <color indexed="8"/>
            <rFont val="Calibri"/>
            <family val="2"/>
            <scheme val="minor"/>
          </rPr>
          <t>Codice numerico Coeweb: [632] 632</t>
        </r>
      </text>
    </comment>
    <comment ref="A49" authorId="0">
      <text>
        <r>
          <rPr>
            <sz val="11"/>
            <color indexed="8"/>
            <rFont val="Calibri"/>
            <family val="2"/>
            <scheme val="minor"/>
          </rPr>
          <t>Codice numerico Coeweb: [662] 662</t>
        </r>
      </text>
    </comment>
    <comment ref="L49" authorId="0">
      <text>
        <r>
          <rPr>
            <sz val="11"/>
            <color indexed="8"/>
            <rFont val="Calibri"/>
            <family val="2"/>
            <scheme val="minor"/>
          </rPr>
          <t>Codice numerico Coeweb: [624] 624</t>
        </r>
      </text>
    </comment>
    <comment ref="A50" authorId="0">
      <text>
        <r>
          <rPr>
            <sz val="11"/>
            <color indexed="8"/>
            <rFont val="Calibri"/>
            <family val="2"/>
            <scheme val="minor"/>
          </rPr>
          <t>Codice numerico Coeweb: [009] 009</t>
        </r>
      </text>
    </comment>
    <comment ref="L50" authorId="0">
      <text>
        <r>
          <rPr>
            <sz val="11"/>
            <color indexed="8"/>
            <rFont val="Calibri"/>
            <family val="2"/>
            <scheme val="minor"/>
          </rPr>
          <t>Codice numerico Coeweb: [070] 070</t>
        </r>
      </text>
    </comment>
    <comment ref="A51" authorId="0">
      <text>
        <r>
          <rPr>
            <sz val="11"/>
            <color indexed="8"/>
            <rFont val="Calibri"/>
            <family val="2"/>
            <scheme val="minor"/>
          </rPr>
          <t>Codice numerico Coeweb: [728] 728</t>
        </r>
      </text>
    </comment>
    <comment ref="L51" authorId="0">
      <text>
        <r>
          <rPr>
            <sz val="11"/>
            <color indexed="8"/>
            <rFont val="Calibri"/>
            <family val="2"/>
            <scheme val="minor"/>
          </rPr>
          <t>Codice numerico Coeweb: [647] 647</t>
        </r>
      </text>
    </comment>
    <comment ref="A52" authorId="0">
      <text>
        <r>
          <rPr>
            <sz val="11"/>
            <color indexed="8"/>
            <rFont val="Calibri"/>
            <family val="2"/>
            <scheme val="minor"/>
          </rPr>
          <t>Codice numerico Coeweb: [388] 388</t>
        </r>
      </text>
    </comment>
    <comment ref="L52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[NO] - dal 1995 al 1996 - Arcipelago dello Svalbard
Codice numerico Coeweb: [028] 028</t>
        </r>
      </text>
    </comment>
    <comment ref="A53" authorId="0">
      <text>
        <r>
          <rPr>
            <sz val="11"/>
            <color indexed="8"/>
            <rFont val="Calibri"/>
            <family val="2"/>
            <scheme val="minor"/>
          </rPr>
          <t>Codice numerico Coeweb: [732] 732</t>
        </r>
      </text>
    </comment>
    <comment ref="L53" authorId="0">
      <text>
        <r>
          <rPr>
            <sz val="11"/>
            <color indexed="8"/>
            <rFont val="Calibri"/>
            <family val="2"/>
            <scheme val="minor"/>
          </rPr>
          <t>Codice numerico Coeweb: [098] 098</t>
        </r>
      </text>
    </comment>
    <comment ref="A54" authorId="0">
      <text>
        <r>
          <rPr>
            <sz val="11"/>
            <color indexed="8"/>
            <rFont val="Calibri"/>
            <family val="2"/>
            <scheme val="minor"/>
          </rPr>
          <t>Codice numerico Coeweb: [708] 708</t>
        </r>
      </text>
    </comment>
    <comment ref="L54" authorId="0">
      <text>
        <r>
          <rPr>
            <sz val="11"/>
            <color indexed="8"/>
            <rFont val="Calibri"/>
            <family val="2"/>
            <scheme val="minor"/>
          </rPr>
          <t>Codice numerico Coeweb: [054] 054</t>
        </r>
      </text>
    </comment>
    <comment ref="A55" authorId="0">
      <text>
        <r>
          <rPr>
            <sz val="11"/>
            <color indexed="8"/>
            <rFont val="Calibri"/>
            <family val="2"/>
            <scheme val="minor"/>
          </rPr>
          <t>Codice numerico Coeweb: [055] 055</t>
        </r>
      </text>
    </comment>
    <comment ref="L55" authorId="0">
      <text>
        <r>
          <rPr>
            <sz val="11"/>
            <color indexed="8"/>
            <rFont val="Calibri"/>
            <family val="2"/>
            <scheme val="minor"/>
          </rPr>
          <t>Codice numerico Coeweb: [055] 055</t>
        </r>
      </text>
    </comment>
    <comment ref="A56" authorId="0">
      <text>
        <r>
          <rPr>
            <sz val="11"/>
            <color indexed="8"/>
            <rFont val="Calibri"/>
            <family val="2"/>
            <scheme val="minor"/>
          </rPr>
          <t>Codice numerico Coeweb: [680] 680</t>
        </r>
      </text>
    </comment>
    <comment ref="L56" authorId="0">
      <text>
        <r>
          <rPr>
            <sz val="11"/>
            <color indexed="8"/>
            <rFont val="Calibri"/>
            <family val="2"/>
            <scheme val="minor"/>
          </rPr>
          <t>Codice numerico Coeweb: [504] 504</t>
        </r>
      </text>
    </comment>
    <comment ref="A57" authorId="0">
      <text>
        <r>
          <rPr>
            <sz val="11"/>
            <color indexed="8"/>
            <rFont val="Calibri"/>
            <family val="2"/>
            <scheme val="minor"/>
          </rPr>
          <t>Codice numerico Coeweb: [528] 528</t>
        </r>
      </text>
    </comment>
    <comment ref="L57" authorId="0">
      <text>
        <r>
          <rPr>
            <sz val="11"/>
            <color indexed="8"/>
            <rFont val="Calibri"/>
            <family val="2"/>
            <scheme val="minor"/>
          </rPr>
          <t>Codice numerico Coeweb: [072] 072</t>
        </r>
      </text>
    </comment>
    <comment ref="A58" authorId="0">
      <text>
        <r>
          <rPr>
            <sz val="11"/>
            <color indexed="8"/>
            <rFont val="Calibri"/>
            <family val="2"/>
            <scheme val="minor"/>
          </rPr>
          <t>Codice numerico Coeweb: [743] 743</t>
        </r>
      </text>
    </comment>
    <comment ref="L58" authorId="0">
      <text>
        <r>
          <rPr>
            <sz val="11"/>
            <color indexed="8"/>
            <rFont val="Calibri"/>
            <family val="2"/>
            <scheme val="minor"/>
          </rPr>
          <t>Codice numerico Coeweb: [512] 512</t>
        </r>
      </text>
    </comment>
    <comment ref="A59" authorId="0">
      <text>
        <r>
          <rPr>
            <sz val="11"/>
            <color indexed="8"/>
            <rFont val="Calibri"/>
            <family val="2"/>
            <scheme val="minor"/>
          </rPr>
          <t>Codice numerico Coeweb: [524] 524</t>
        </r>
      </text>
    </comment>
    <comment ref="L59" authorId="0">
      <text>
        <r>
          <rPr>
            <sz val="11"/>
            <color indexed="8"/>
            <rFont val="Calibri"/>
            <family val="2"/>
            <scheme val="minor"/>
          </rPr>
          <t>Codice numerico Coeweb: [053] 053</t>
        </r>
      </text>
    </comment>
    <comment ref="A60" authorId="0">
      <text>
        <r>
          <rPr>
            <sz val="11"/>
            <color indexed="8"/>
            <rFont val="Calibri"/>
            <family val="2"/>
            <scheme val="minor"/>
          </rPr>
          <t>Codice numerico Coeweb: [701] 701</t>
        </r>
      </text>
    </comment>
    <comment ref="L60" authorId="0">
      <text>
        <r>
          <rPr>
            <sz val="11"/>
            <color indexed="8"/>
            <rFont val="Calibri"/>
            <family val="2"/>
            <scheme val="minor"/>
          </rPr>
          <t>Codice numerico Coeweb: [740] 740</t>
        </r>
      </text>
    </comment>
    <comment ref="A61" authorId="0">
      <text>
        <r>
          <rPr>
            <sz val="11"/>
            <color indexed="8"/>
            <rFont val="Calibri"/>
            <family val="2"/>
            <scheme val="minor"/>
          </rPr>
          <t>Codice numerico Coeweb: [075] 075</t>
        </r>
      </text>
    </comment>
    <comment ref="L61" authorId="0">
      <text>
        <r>
          <rPr>
            <sz val="11"/>
            <color indexed="8"/>
            <rFont val="Calibri"/>
            <family val="2"/>
            <scheme val="minor"/>
          </rPr>
          <t>Codice numerico Coeweb: [804] 804</t>
        </r>
      </text>
    </comment>
    <comment ref="A62" authorId="0">
      <text>
        <r>
          <rPr>
            <sz val="11"/>
            <color indexed="8"/>
            <rFont val="Calibri"/>
            <family val="2"/>
            <scheme val="minor"/>
          </rPr>
          <t>Codice numerico Coeweb: [018] 018</t>
        </r>
      </text>
    </comment>
    <comment ref="L62" authorId="0">
      <text>
        <r>
          <rPr>
            <sz val="11"/>
            <color indexed="8"/>
            <rFont val="Calibri"/>
            <family val="2"/>
            <scheme val="minor"/>
          </rPr>
          <t>Codice numerico Coeweb: [600] 600</t>
        </r>
      </text>
    </comment>
    <comment ref="A63" authorId="0">
      <text>
        <r>
          <rPr>
            <sz val="11"/>
            <color indexed="8"/>
            <rFont val="Calibri"/>
            <family val="2"/>
            <scheme val="minor"/>
          </rPr>
          <t>Codice numerico Coeweb: [074] 074</t>
        </r>
      </text>
    </comment>
    <comment ref="L63" authorId="0">
      <text>
        <r>
          <rPr>
            <sz val="11"/>
            <color indexed="8"/>
            <rFont val="Calibri"/>
            <family val="2"/>
            <scheme val="minor"/>
          </rPr>
          <t>Codice numerico Coeweb: [079] 079</t>
        </r>
      </text>
    </comment>
    <comment ref="A64" authorId="0">
      <text>
        <r>
          <rPr>
            <sz val="11"/>
            <color indexed="8"/>
            <rFont val="Calibri"/>
            <family val="2"/>
            <scheme val="minor"/>
          </rPr>
          <t>Codice numerico Coeweb: [412] 412</t>
        </r>
      </text>
    </comment>
    <comment ref="L64" authorId="0">
      <text>
        <r>
          <rPr>
            <sz val="11"/>
            <color indexed="8"/>
            <rFont val="Calibri"/>
            <family val="2"/>
            <scheme val="minor"/>
          </rPr>
          <t>Codice numerico Coeweb: [208] 208</t>
        </r>
      </text>
    </comment>
    <comment ref="A65" authorId="0">
      <text>
        <r>
          <rPr>
            <sz val="11"/>
            <color indexed="8"/>
            <rFont val="Calibri"/>
            <family val="2"/>
            <scheme val="minor"/>
          </rPr>
          <t>Codice numerico Coeweb: [096] 096</t>
        </r>
      </text>
    </comment>
    <comment ref="L65" authorId="0">
      <text>
        <r>
          <rPr>
            <sz val="11"/>
            <color indexed="8"/>
            <rFont val="Calibri"/>
            <family val="2"/>
            <scheme val="minor"/>
          </rPr>
          <t>Codice numerico Coeweb: [706] 706</t>
        </r>
      </text>
    </comment>
    <comment ref="A66" authorId="0">
      <text>
        <r>
          <rPr>
            <sz val="11"/>
            <color indexed="8"/>
            <rFont val="Calibri"/>
            <family val="2"/>
            <scheme val="minor"/>
          </rPr>
          <t>Codice numerico Coeweb: [224] 224</t>
        </r>
      </text>
    </comment>
    <comment ref="L66" authorId="0">
      <text>
        <r>
          <rPr>
            <sz val="11"/>
            <color indexed="8"/>
            <rFont val="Calibri"/>
            <family val="2"/>
            <scheme val="minor"/>
          </rPr>
          <t>Codice numerico Coeweb: [081] 081</t>
        </r>
      </text>
    </comment>
    <comment ref="A67" authorId="0">
      <text>
        <r>
          <rPr>
            <sz val="11"/>
            <color indexed="8"/>
            <rFont val="Calibri"/>
            <family val="2"/>
            <scheme val="minor"/>
          </rPr>
          <t>Codice numerico Coeweb: [098] 098</t>
        </r>
      </text>
    </comment>
    <comment ref="L67" authorId="0">
      <text>
        <r>
          <rPr>
            <sz val="11"/>
            <color indexed="8"/>
            <rFont val="Calibri"/>
            <family val="2"/>
            <scheme val="minor"/>
          </rPr>
          <t>Codice numerico Coeweb: [736] 736</t>
        </r>
      </text>
    </comment>
    <comment ref="A68" authorId="0">
      <text>
        <r>
          <rPr>
            <sz val="11"/>
            <color indexed="8"/>
            <rFont val="Calibri"/>
            <family val="2"/>
            <scheme val="minor"/>
          </rPr>
          <t>Codice numerico Coeweb: [500] 500</t>
        </r>
      </text>
    </comment>
    <comment ref="L68" authorId="0">
      <text>
        <r>
          <rPr>
            <sz val="11"/>
            <color indexed="8"/>
            <rFont val="Calibri"/>
            <family val="2"/>
            <scheme val="minor"/>
          </rPr>
          <t>Codice numerico Coeweb: [690] 690</t>
        </r>
      </text>
    </comment>
    <comment ref="A69" authorId="0">
      <text>
        <r>
          <rPr>
            <sz val="11"/>
            <color indexed="8"/>
            <rFont val="Calibri"/>
            <family val="2"/>
            <scheme val="minor"/>
          </rPr>
          <t>Codice numerico Coeweb: [676] 676</t>
        </r>
      </text>
    </comment>
    <comment ref="L69" authorId="0">
      <text>
        <r>
          <rPr>
            <sz val="11"/>
            <color indexed="8"/>
            <rFont val="Calibri"/>
            <family val="2"/>
            <scheme val="minor"/>
          </rPr>
          <t>Codice numerico Coeweb: [680] 680</t>
        </r>
      </text>
    </comment>
    <comment ref="A70" authorId="0">
      <text>
        <r>
          <rPr>
            <sz val="11"/>
            <color indexed="8"/>
            <rFont val="Calibri"/>
            <family val="2"/>
            <scheme val="minor"/>
          </rPr>
          <t>Codice numerico Coeweb: [404] 404</t>
        </r>
      </text>
    </comment>
    <comment ref="L70" authorId="0">
      <text>
        <r>
          <rPr>
            <sz val="11"/>
            <color indexed="8"/>
            <rFont val="Calibri"/>
            <family val="2"/>
            <scheme val="minor"/>
          </rPr>
          <t>Codice numerico Coeweb: [220] 220</t>
        </r>
      </text>
    </comment>
    <comment ref="A71" authorId="0">
      <text>
        <r>
          <rPr>
            <sz val="11"/>
            <color indexed="8"/>
            <rFont val="Calibri"/>
            <family val="2"/>
            <scheme val="minor"/>
          </rPr>
          <t>Codice numerico Coeweb: [804] 804</t>
        </r>
      </text>
    </comment>
    <comment ref="L71" authorId="0">
      <text>
        <r>
          <rPr>
            <sz val="11"/>
            <color indexed="8"/>
            <rFont val="Calibri"/>
            <family val="2"/>
            <scheme val="minor"/>
          </rPr>
          <t>Codice numerico Coeweb: [018] 018</t>
        </r>
      </text>
    </comment>
    <comment ref="A72" authorId="0">
      <text>
        <r>
          <rPr>
            <sz val="11"/>
            <color indexed="8"/>
            <rFont val="Calibri"/>
            <family val="2"/>
            <scheme val="minor"/>
          </rPr>
          <t>Codice numerico Coeweb: [054] 054</t>
        </r>
      </text>
    </comment>
    <comment ref="L72" authorId="0">
      <text>
        <r>
          <rPr>
            <sz val="11"/>
            <color indexed="8"/>
            <rFont val="Calibri"/>
            <family val="2"/>
            <scheme val="minor"/>
          </rPr>
          <t>Codice numerico Coeweb: [046] 046</t>
        </r>
      </text>
    </comment>
    <comment ref="A73" authorId="0">
      <text>
        <r>
          <rPr>
            <sz val="11"/>
            <color indexed="8"/>
            <rFont val="Calibri"/>
            <family val="2"/>
            <scheme val="minor"/>
          </rPr>
          <t>Codice numerico Coeweb: [053] 053</t>
        </r>
      </text>
    </comment>
    <comment ref="L73" authorId="0">
      <text>
        <r>
          <rPr>
            <sz val="11"/>
            <color indexed="8"/>
            <rFont val="Calibri"/>
            <family val="2"/>
            <scheme val="minor"/>
          </rPr>
          <t>Codice numerico Coeweb: [528] 528</t>
        </r>
      </text>
    </comment>
    <comment ref="A74" authorId="0">
      <text>
        <r>
          <rPr>
            <sz val="11"/>
            <color indexed="8"/>
            <rFont val="Calibri"/>
            <family val="2"/>
            <scheme val="minor"/>
          </rPr>
          <t>Codice numerico Coeweb: [072] 072</t>
        </r>
      </text>
    </comment>
    <comment ref="L74" authorId="0">
      <text>
        <r>
          <rPr>
            <sz val="11"/>
            <color indexed="8"/>
            <rFont val="Calibri"/>
            <family val="2"/>
            <scheme val="minor"/>
          </rPr>
          <t>Codice numerico Coeweb: [700] 700</t>
        </r>
      </text>
    </comment>
    <comment ref="A75" authorId="0">
      <text>
        <r>
          <rPr>
            <sz val="11"/>
            <color indexed="8"/>
            <rFont val="Calibri"/>
            <family val="2"/>
            <scheme val="minor"/>
          </rPr>
          <t>Codice numerico Coeweb: [624] 624</t>
        </r>
      </text>
    </comment>
    <comment ref="L75" authorId="0">
      <text>
        <r>
          <rPr>
            <sz val="11"/>
            <color indexed="8"/>
            <rFont val="Calibri"/>
            <family val="2"/>
            <scheme val="minor"/>
          </rPr>
          <t>Codice numerico Coeweb: [436] 436</t>
        </r>
      </text>
    </comment>
    <comment ref="A76" authorId="0">
      <text>
        <r>
          <rPr>
            <sz val="11"/>
            <color indexed="8"/>
            <rFont val="Calibri"/>
            <family val="2"/>
            <scheme val="minor"/>
          </rPr>
          <t>Codice numerico Coeweb: [647] 647</t>
        </r>
      </text>
    </comment>
    <comment ref="L76" authorId="0">
      <text>
        <r>
          <rPr>
            <sz val="11"/>
            <color indexed="8"/>
            <rFont val="Calibri"/>
            <family val="2"/>
            <scheme val="minor"/>
          </rPr>
          <t>Codice numerico Coeweb: [636] 636</t>
        </r>
      </text>
    </comment>
    <comment ref="A77" authorId="0">
      <text>
        <r>
          <rPr>
            <sz val="11"/>
            <color indexed="8"/>
            <rFont val="Calibri"/>
            <family val="2"/>
            <scheme val="minor"/>
          </rPr>
          <t>Codice numerico Coeweb: [504] 504</t>
        </r>
      </text>
    </comment>
    <comment ref="L77" authorId="0">
      <text>
        <r>
          <rPr>
            <sz val="11"/>
            <color indexed="8"/>
            <rFont val="Calibri"/>
            <family val="2"/>
            <scheme val="minor"/>
          </rPr>
          <t>Codice numerico Coeweb: [093] 093</t>
        </r>
      </text>
    </comment>
    <comment ref="A78" authorId="0">
      <text>
        <r>
          <rPr>
            <sz val="11"/>
            <color indexed="8"/>
            <rFont val="Calibri"/>
            <family val="2"/>
            <scheme val="minor"/>
          </rPr>
          <t>Codice numerico Coeweb: [636] 636</t>
        </r>
      </text>
    </comment>
    <comment ref="L78" authorId="0">
      <text>
        <r>
          <rPr>
            <sz val="11"/>
            <color indexed="8"/>
            <rFont val="Calibri"/>
            <family val="2"/>
            <scheme val="minor"/>
          </rPr>
          <t>Codice numerico Coeweb: [480] 480</t>
        </r>
      </text>
    </comment>
    <comment ref="A79" authorId="0">
      <text>
        <r>
          <rPr>
            <sz val="11"/>
            <color indexed="8"/>
            <rFont val="Calibri"/>
            <family val="2"/>
            <scheme val="minor"/>
          </rPr>
          <t>Codice numerico Coeweb: [416] 416</t>
        </r>
      </text>
    </comment>
    <comment ref="L79" authorId="0">
      <text>
        <r>
          <rPr>
            <sz val="11"/>
            <color indexed="8"/>
            <rFont val="Calibri"/>
            <family val="2"/>
            <scheme val="minor"/>
          </rPr>
          <t>Codice numerico Coeweb: [216] 216</t>
        </r>
      </text>
    </comment>
    <comment ref="A80" authorId="0">
      <text>
        <r>
          <rPr>
            <sz val="11"/>
            <color indexed="8"/>
            <rFont val="Calibri"/>
            <family val="2"/>
            <scheme val="minor"/>
          </rPr>
          <t>Codice numerico Coeweb: [272] 272</t>
        </r>
      </text>
    </comment>
    <comment ref="L80" authorId="0">
      <text>
        <r>
          <rPr>
            <sz val="11"/>
            <color indexed="8"/>
            <rFont val="Calibri"/>
            <family val="2"/>
            <scheme val="minor"/>
          </rPr>
          <t>Codice numerico Coeweb: [077] 077</t>
        </r>
      </text>
    </comment>
    <comment ref="A81" authorId="0">
      <text>
        <r>
          <rPr>
            <sz val="11"/>
            <color indexed="8"/>
            <rFont val="Calibri"/>
            <family val="2"/>
            <scheme val="minor"/>
          </rPr>
          <t>Codice numerico Coeweb: [800] 800</t>
        </r>
      </text>
    </comment>
    <comment ref="L81" authorId="0">
      <text>
        <r>
          <rPr>
            <sz val="11"/>
            <color indexed="8"/>
            <rFont val="Calibri"/>
            <family val="2"/>
            <scheme val="minor"/>
          </rPr>
          <t>Codice numerico Coeweb: [500] 500</t>
        </r>
      </text>
    </comment>
    <comment ref="A82" authorId="0">
      <text>
        <r>
          <rPr>
            <sz val="11"/>
            <color indexed="8"/>
            <rFont val="Calibri"/>
            <family val="2"/>
            <scheme val="minor"/>
          </rPr>
          <t>Codice numerico Coeweb: [669] 669</t>
        </r>
      </text>
    </comment>
    <comment ref="L82" authorId="0">
      <text>
        <r>
          <rPr>
            <sz val="11"/>
            <color indexed="8"/>
            <rFont val="Calibri"/>
            <family val="2"/>
            <scheme val="minor"/>
          </rPr>
          <t>Codice numerico Coeweb: [604] 604</t>
        </r>
      </text>
    </comment>
    <comment ref="A83" authorId="0">
      <text>
        <r>
          <rPr>
            <sz val="11"/>
            <color indexed="8"/>
            <rFont val="Calibri"/>
            <family val="2"/>
            <scheme val="minor"/>
          </rPr>
          <t>Codice numerico Coeweb: [740] 740</t>
        </r>
      </text>
    </comment>
    <comment ref="L83" authorId="0">
      <text>
        <r>
          <rPr>
            <sz val="11"/>
            <color indexed="8"/>
            <rFont val="Calibri"/>
            <family val="2"/>
            <scheme val="minor"/>
          </rPr>
          <t>Codice numerico Coeweb: [628] 628</t>
        </r>
      </text>
    </comment>
    <comment ref="A84" authorId="0">
      <text>
        <r>
          <rPr>
            <sz val="11"/>
            <color indexed="8"/>
            <rFont val="Calibri"/>
            <family val="2"/>
            <scheme val="minor"/>
          </rPr>
          <t>Codice numerico Coeweb: [424] 424</t>
        </r>
      </text>
    </comment>
    <comment ref="L84" authorId="0">
      <text>
        <r>
          <rPr>
            <sz val="11"/>
            <color indexed="8"/>
            <rFont val="Calibri"/>
            <family val="2"/>
            <scheme val="minor"/>
          </rPr>
          <t>Codice numerico Coeweb: [708] 708</t>
        </r>
      </text>
    </comment>
    <comment ref="A85" authorId="0">
      <text>
        <r>
          <rPr>
            <sz val="11"/>
            <color indexed="8"/>
            <rFont val="Calibri"/>
            <family val="2"/>
            <scheme val="minor"/>
          </rPr>
          <t>Codice numerico Coeweb: [512] 512</t>
        </r>
      </text>
    </comment>
    <comment ref="L85" authorId="0">
      <text>
        <r>
          <rPr>
            <sz val="11"/>
            <color indexed="8"/>
            <rFont val="Calibri"/>
            <family val="2"/>
            <scheme val="minor"/>
          </rPr>
          <t>Codice numerico Coeweb: [701] 701</t>
        </r>
      </text>
    </comment>
    <comment ref="A86" authorId="0">
      <text>
        <r>
          <rPr>
            <sz val="11"/>
            <color indexed="8"/>
            <rFont val="Calibri"/>
            <family val="2"/>
            <scheme val="minor"/>
          </rPr>
          <t>Codice numerico Coeweb: [346] 346</t>
        </r>
      </text>
    </comment>
    <comment ref="L86" authorId="0">
      <text>
        <r>
          <rPr>
            <sz val="11"/>
            <color indexed="8"/>
            <rFont val="Calibri"/>
            <family val="2"/>
            <scheme val="minor"/>
          </rPr>
          <t>Codice numerico Coeweb: [612] 612</t>
        </r>
      </text>
    </comment>
    <comment ref="A87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[NO] - dal 1995 al 1996 - Arcipelago dello Svalbard
Codice numerico Coeweb: [028] 028</t>
        </r>
      </text>
    </comment>
    <comment ref="L87" authorId="0">
      <text>
        <r>
          <rPr>
            <sz val="11"/>
            <color indexed="8"/>
            <rFont val="Calibri"/>
            <family val="2"/>
            <scheme val="minor"/>
          </rPr>
          <t>Codice numerico Coeweb: [074] 074</t>
        </r>
      </text>
    </comment>
    <comment ref="A88" authorId="0">
      <text>
        <r>
          <rPr>
            <sz val="11"/>
            <color indexed="8"/>
            <rFont val="Calibri"/>
            <family val="2"/>
            <scheme val="minor"/>
          </rPr>
          <t>Codice numerico Coeweb: [480] 480</t>
        </r>
      </text>
    </comment>
    <comment ref="L88" authorId="0">
      <text>
        <r>
          <rPr>
            <sz val="11"/>
            <color indexed="8"/>
            <rFont val="Calibri"/>
            <family val="2"/>
            <scheme val="minor"/>
          </rPr>
          <t>Codice numerico Coeweb: [096] 096</t>
        </r>
      </text>
    </comment>
    <comment ref="A89" authorId="0">
      <text>
        <r>
          <rPr>
            <sz val="11"/>
            <color indexed="8"/>
            <rFont val="Calibri"/>
            <family val="2"/>
            <scheme val="minor"/>
          </rPr>
          <t>Codice numerico Coeweb: [276] 276</t>
        </r>
      </text>
    </comment>
    <comment ref="L89" authorId="0">
      <text>
        <r>
          <rPr>
            <sz val="11"/>
            <color indexed="8"/>
            <rFont val="Calibri"/>
            <family val="2"/>
            <scheme val="minor"/>
          </rPr>
          <t>Codice numerico Coeweb: [078] 078</t>
        </r>
      </text>
    </comment>
    <comment ref="A90" authorId="0">
      <text>
        <r>
          <rPr>
            <sz val="11"/>
            <color indexed="8"/>
            <rFont val="Calibri"/>
            <family val="2"/>
            <scheme val="minor"/>
          </rPr>
          <t>Codice numerico Coeweb: [616] 616</t>
        </r>
      </text>
    </comment>
    <comment ref="L90" authorId="0">
      <text>
        <r>
          <rPr>
            <sz val="11"/>
            <color indexed="8"/>
            <rFont val="Calibri"/>
            <family val="2"/>
            <scheme val="minor"/>
          </rPr>
          <t>Codice numerico Coeweb: [076] 076</t>
        </r>
      </text>
    </comment>
    <comment ref="A91" authorId="0">
      <text>
        <r>
          <rPr>
            <sz val="11"/>
            <color indexed="8"/>
            <rFont val="Calibri"/>
            <family val="2"/>
            <scheme val="minor"/>
          </rPr>
          <t>Codice numerico Coeweb: [393] 393</t>
        </r>
      </text>
    </comment>
    <comment ref="L91" authorId="0">
      <text>
        <r>
          <rPr>
            <sz val="11"/>
            <color indexed="8"/>
            <rFont val="Calibri"/>
            <family val="2"/>
            <scheme val="minor"/>
          </rPr>
          <t>Codice numerico Coeweb: [272] 272</t>
        </r>
      </text>
    </comment>
    <comment ref="A92" authorId="0">
      <text>
        <r>
          <rPr>
            <sz val="11"/>
            <color indexed="8"/>
            <rFont val="Calibri"/>
            <family val="2"/>
            <scheme val="minor"/>
          </rPr>
          <t>Codice numerico Coeweb: [350] 350</t>
        </r>
      </text>
    </comment>
    <comment ref="L92" authorId="0">
      <text>
        <r>
          <rPr>
            <sz val="11"/>
            <color indexed="8"/>
            <rFont val="Calibri"/>
            <family val="2"/>
            <scheme val="minor"/>
          </rPr>
          <t>Codice numerico Coeweb: [442] 442</t>
        </r>
      </text>
    </comment>
    <comment ref="A93" authorId="0">
      <text>
        <r>
          <rPr>
            <sz val="11"/>
            <color indexed="8"/>
            <rFont val="Calibri"/>
            <family val="2"/>
            <scheme val="minor"/>
          </rPr>
          <t>Codice numerico Coeweb: [046] 046</t>
        </r>
      </text>
    </comment>
    <comment ref="L93" authorId="0">
      <text>
        <r>
          <rPr>
            <sz val="11"/>
            <color indexed="8"/>
            <rFont val="Calibri"/>
            <family val="2"/>
            <scheme val="minor"/>
          </rPr>
          <t>Codice numerico Coeweb: [248] 248</t>
        </r>
      </text>
    </comment>
    <comment ref="A94" authorId="0">
      <text>
        <r>
          <rPr>
            <sz val="11"/>
            <color indexed="8"/>
            <rFont val="Calibri"/>
            <family val="2"/>
            <scheme val="minor"/>
          </rPr>
          <t>Codice numerico Coeweb: [706] 706</t>
        </r>
      </text>
    </comment>
    <comment ref="L94" authorId="0">
      <text>
        <r>
          <rPr>
            <sz val="11"/>
            <color indexed="8"/>
            <rFont val="Calibri"/>
            <family val="2"/>
            <scheme val="minor"/>
          </rPr>
          <t>Codice numerico Coeweb: [083] 083</t>
        </r>
      </text>
    </comment>
    <comment ref="A95" authorId="0">
      <text>
        <r>
          <rPr>
            <sz val="11"/>
            <color indexed="8"/>
            <rFont val="Calibri"/>
            <family val="2"/>
            <scheme val="minor"/>
          </rPr>
          <t>Codice numerico Coeweb: [314] 314</t>
        </r>
      </text>
    </comment>
    <comment ref="L95" authorId="0">
      <text>
        <r>
          <rPr>
            <sz val="11"/>
            <color indexed="8"/>
            <rFont val="Calibri"/>
            <family val="2"/>
            <scheme val="minor"/>
          </rPr>
          <t>Codice numerico Coeweb: [288] 288</t>
        </r>
      </text>
    </comment>
    <comment ref="A96" authorId="0">
      <text>
        <r>
          <rPr>
            <sz val="11"/>
            <color indexed="8"/>
            <rFont val="Calibri"/>
            <family val="2"/>
            <scheme val="minor"/>
          </rPr>
          <t>Codice numerico Coeweb: [382] 382</t>
        </r>
      </text>
    </comment>
    <comment ref="L96" authorId="0">
      <text>
        <r>
          <rPr>
            <sz val="11"/>
            <color indexed="8"/>
            <rFont val="Calibri"/>
            <family val="2"/>
            <scheme val="minor"/>
          </rPr>
          <t>Codice numerico Coeweb: [456] 456</t>
        </r>
      </text>
    </comment>
    <comment ref="A97" authorId="0">
      <text>
        <r>
          <rPr>
            <sz val="11"/>
            <color indexed="8"/>
            <rFont val="Calibri"/>
            <family val="2"/>
            <scheme val="minor"/>
          </rPr>
          <t>Codice numerico Coeweb: [436] 436</t>
        </r>
      </text>
    </comment>
    <comment ref="L97" authorId="0">
      <text>
        <r>
          <rPr>
            <sz val="11"/>
            <color indexed="8"/>
            <rFont val="Calibri"/>
            <family val="2"/>
            <scheme val="minor"/>
          </rPr>
          <t>Codice numerico Coeweb: [073] 073</t>
        </r>
      </text>
    </comment>
    <comment ref="A98" authorId="0">
      <text>
        <r>
          <rPr>
            <sz val="11"/>
            <color indexed="8"/>
            <rFont val="Calibri"/>
            <family val="2"/>
            <scheme val="minor"/>
          </rPr>
          <t>Codice numerico Coeweb: [370] 370</t>
        </r>
      </text>
    </comment>
    <comment ref="L98" authorId="0">
      <text>
        <r>
          <rPr>
            <sz val="11"/>
            <color indexed="8"/>
            <rFont val="Calibri"/>
            <family val="2"/>
            <scheme val="minor"/>
          </rPr>
          <t>Codice numerico Coeweb: [644] 644</t>
        </r>
      </text>
    </comment>
    <comment ref="A99" authorId="0">
      <text>
        <r>
          <rPr>
            <sz val="11"/>
            <color indexed="8"/>
            <rFont val="Calibri"/>
            <family val="2"/>
            <scheme val="minor"/>
          </rPr>
          <t>Codice numerico Coeweb: [302] 302</t>
        </r>
      </text>
    </comment>
    <comment ref="L99" authorId="0">
      <text>
        <r>
          <rPr>
            <sz val="11"/>
            <color indexed="8"/>
            <rFont val="Calibri"/>
            <family val="2"/>
            <scheme val="minor"/>
          </rPr>
          <t>Codice numerico Coeweb: [662] 662</t>
        </r>
      </text>
    </comment>
    <comment ref="A100" authorId="0">
      <text>
        <r>
          <rPr>
            <sz val="11"/>
            <color indexed="8"/>
            <rFont val="Calibri"/>
            <family val="2"/>
            <scheme val="minor"/>
          </rPr>
          <t>Codice numerico Coeweb: [076] 076</t>
        </r>
      </text>
    </comment>
    <comment ref="L100" authorId="0">
      <text>
        <r>
          <rPr>
            <sz val="11"/>
            <color indexed="8"/>
            <rFont val="Calibri"/>
            <family val="2"/>
            <scheme val="minor"/>
          </rPr>
          <t>Codice numerico Coeweb: [024] 024</t>
        </r>
      </text>
    </comment>
    <comment ref="A101" authorId="0">
      <text>
        <r>
          <rPr>
            <sz val="11"/>
            <color indexed="8"/>
            <rFont val="Calibri"/>
            <family val="2"/>
            <scheme val="minor"/>
          </rPr>
          <t>Codice numerico Coeweb: [600] 600</t>
        </r>
      </text>
    </comment>
    <comment ref="L101" authorId="0">
      <text>
        <r>
          <rPr>
            <sz val="11"/>
            <color indexed="8"/>
            <rFont val="Calibri"/>
            <family val="2"/>
            <scheme val="minor"/>
          </rPr>
          <t>Codice numerico Coeweb: [520] 520</t>
        </r>
      </text>
    </comment>
    <comment ref="A102" authorId="0">
      <text>
        <r>
          <rPr>
            <sz val="11"/>
            <color indexed="8"/>
            <rFont val="Calibri"/>
            <family val="2"/>
            <scheme val="minor"/>
          </rPr>
          <t>Codice numerico Coeweb: [628] 628</t>
        </r>
      </text>
    </comment>
    <comment ref="L102" authorId="0">
      <text>
        <r>
          <rPr>
            <sz val="11"/>
            <color indexed="8"/>
            <rFont val="Calibri"/>
            <family val="2"/>
            <scheme val="minor"/>
          </rPr>
          <t>Codice numerico Coeweb: [346] 346</t>
        </r>
      </text>
    </comment>
    <comment ref="A103" authorId="0">
      <text>
        <r>
          <rPr>
            <sz val="11"/>
            <color indexed="8"/>
            <rFont val="Calibri"/>
            <family val="2"/>
            <scheme val="minor"/>
          </rPr>
          <t>Codice numerico Coeweb: [248] 248</t>
        </r>
      </text>
    </comment>
    <comment ref="L103" authorId="0">
      <text>
        <r>
          <rPr>
            <sz val="11"/>
            <color indexed="8"/>
            <rFont val="Calibri"/>
            <family val="2"/>
            <scheme val="minor"/>
          </rPr>
          <t>Codice numerico Coeweb: [649] 649</t>
        </r>
      </text>
    </comment>
    <comment ref="A104" authorId="0">
      <text>
        <r>
          <rPr>
            <sz val="11"/>
            <color indexed="8"/>
            <rFont val="Calibri"/>
            <family val="2"/>
            <scheme val="minor"/>
          </rPr>
          <t>Codice numerico Coeweb: [081] 081</t>
        </r>
      </text>
    </comment>
    <comment ref="L104" authorId="0">
      <text>
        <r>
          <rPr>
            <sz val="11"/>
            <color indexed="8"/>
            <rFont val="Calibri"/>
            <family val="2"/>
            <scheme val="minor"/>
          </rPr>
          <t>Codice numerico Coeweb: [097] 097</t>
        </r>
      </text>
    </comment>
    <comment ref="A105" authorId="0">
      <text>
        <r>
          <rPr>
            <sz val="11"/>
            <color indexed="8"/>
            <rFont val="Calibri"/>
            <family val="2"/>
            <scheme val="minor"/>
          </rPr>
          <t>Codice numerico Coeweb: [280] 280</t>
        </r>
      </text>
    </comment>
    <comment ref="L105" authorId="0">
      <text>
        <r>
          <rPr>
            <sz val="11"/>
            <color indexed="8"/>
            <rFont val="Calibri"/>
            <family val="2"/>
            <scheme val="minor"/>
          </rPr>
          <t>Codice numerico Coeweb: [608] 608</t>
        </r>
      </text>
    </comment>
    <comment ref="A106" authorId="0">
      <text>
        <r>
          <rPr>
            <sz val="11"/>
            <color indexed="8"/>
            <rFont val="Calibri"/>
            <family val="2"/>
            <scheme val="minor"/>
          </rPr>
          <t>Codice numerico Coeweb: [288] 288</t>
        </r>
      </text>
    </comment>
    <comment ref="L106" authorId="0">
      <text>
        <r>
          <rPr>
            <sz val="11"/>
            <color indexed="8"/>
            <rFont val="Calibri"/>
            <family val="2"/>
            <scheme val="minor"/>
          </rPr>
          <t>Codice numerico Coeweb: [524] 524</t>
        </r>
      </text>
    </comment>
    <comment ref="A107" authorId="0">
      <text>
        <r>
          <rPr>
            <sz val="11"/>
            <color indexed="8"/>
            <rFont val="Calibri"/>
            <family val="2"/>
            <scheme val="minor"/>
          </rPr>
          <t>Codice numerico Coeweb: [604] 604</t>
        </r>
      </text>
    </comment>
    <comment ref="L107" authorId="0">
      <text>
        <r>
          <rPr>
            <sz val="11"/>
            <color indexed="8"/>
            <rFont val="Calibri"/>
            <family val="2"/>
            <scheme val="minor"/>
          </rPr>
          <t>Codice numerico Coeweb: [302] 302</t>
        </r>
      </text>
    </comment>
    <comment ref="A108" authorId="0">
      <text>
        <r>
          <rPr>
            <sz val="11"/>
            <color indexed="8"/>
            <rFont val="Calibri"/>
            <family val="2"/>
            <scheme val="minor"/>
          </rPr>
          <t>Codice numerico Coeweb: [208] 208</t>
        </r>
      </text>
    </comment>
    <comment ref="L108" authorId="0">
      <text>
        <r>
          <rPr>
            <sz val="11"/>
            <color indexed="8"/>
            <rFont val="Calibri"/>
            <family val="2"/>
            <scheme val="minor"/>
          </rPr>
          <t>Codice numerico Coeweb: [095] 095</t>
        </r>
      </text>
    </comment>
    <comment ref="A109" authorId="0">
      <text>
        <r>
          <rPr>
            <sz val="11"/>
            <color indexed="8"/>
            <rFont val="Calibri"/>
            <family val="2"/>
            <scheme val="minor"/>
          </rPr>
          <t>Codice numerico Coeweb: [097] 097</t>
        </r>
      </text>
    </comment>
    <comment ref="L109" authorId="0">
      <text>
        <r>
          <rPr>
            <sz val="11"/>
            <color indexed="8"/>
            <rFont val="Calibri"/>
            <family val="2"/>
            <scheme val="minor"/>
          </rPr>
          <t>Codice numerico Coeweb: [276] 276</t>
        </r>
      </text>
    </comment>
    <comment ref="A110" authorId="0">
      <text>
        <r>
          <rPr>
            <sz val="11"/>
            <color indexed="8"/>
            <rFont val="Calibri"/>
            <family val="2"/>
            <scheme val="minor"/>
          </rPr>
          <t>Codice numerico Coeweb: [352] 352</t>
        </r>
      </text>
    </comment>
    <comment ref="L110" authorId="0">
      <text>
        <r>
          <rPr>
            <sz val="11"/>
            <color indexed="8"/>
            <rFont val="Calibri"/>
            <family val="2"/>
            <scheme val="minor"/>
          </rPr>
          <t>Codice numerico Coeweb: [822] 822</t>
        </r>
      </text>
    </comment>
    <comment ref="A111" authorId="0">
      <text>
        <r>
          <rPr>
            <sz val="11"/>
            <color indexed="8"/>
            <rFont val="Calibri"/>
            <family val="2"/>
            <scheme val="minor"/>
          </rPr>
          <t>Codice numerico Coeweb: [520] 520</t>
        </r>
      </text>
    </comment>
    <comment ref="L111" authorId="0">
      <text>
        <r>
          <rPr>
            <sz val="11"/>
            <color indexed="8"/>
            <rFont val="Calibri"/>
            <family val="2"/>
            <scheme val="minor"/>
          </rPr>
          <t>Codice numerico Coeweb: [640] 640</t>
        </r>
      </text>
    </comment>
    <comment ref="A112" authorId="0">
      <text>
        <r>
          <rPr>
            <sz val="11"/>
            <color indexed="8"/>
            <rFont val="Calibri"/>
            <family val="2"/>
            <scheme val="minor"/>
          </rPr>
          <t>Codice numerico Coeweb: [073] 073</t>
        </r>
      </text>
    </comment>
    <comment ref="L112" authorId="0">
      <text>
        <r>
          <rPr>
            <sz val="11"/>
            <color indexed="8"/>
            <rFont val="Calibri"/>
            <family val="2"/>
            <scheme val="minor"/>
          </rPr>
          <t>Codice numerico Coeweb: [416] 416</t>
        </r>
      </text>
    </comment>
    <comment ref="A113" authorId="0">
      <text>
        <r>
          <rPr>
            <sz val="11"/>
            <color indexed="8"/>
            <rFont val="Calibri"/>
            <family val="2"/>
            <scheme val="minor"/>
          </rPr>
          <t>Codice numerico Coeweb: [373] 373</t>
        </r>
      </text>
    </comment>
    <comment ref="L113" authorId="0">
      <text>
        <r>
          <rPr>
            <sz val="11"/>
            <color indexed="8"/>
            <rFont val="Calibri"/>
            <family val="2"/>
            <scheme val="minor"/>
          </rPr>
          <t>Codice numerico Coeweb: [484] 484</t>
        </r>
      </text>
    </comment>
    <comment ref="A114" authorId="0">
      <text>
        <r>
          <rPr>
            <sz val="11"/>
            <color indexed="8"/>
            <rFont val="Calibri"/>
            <family val="2"/>
            <scheme val="minor"/>
          </rPr>
          <t>Codice numerico Coeweb: [095] 095</t>
        </r>
      </text>
    </comment>
    <comment ref="L114" authorId="0">
      <text>
        <r>
          <rPr>
            <sz val="11"/>
            <color indexed="8"/>
            <rFont val="Calibri"/>
            <family val="2"/>
            <scheme val="minor"/>
          </rPr>
          <t>Codice numerico Coeweb: [373] 373</t>
        </r>
      </text>
    </comment>
    <comment ref="A115" authorId="0">
      <text>
        <r>
          <rPr>
            <sz val="11"/>
            <color indexed="8"/>
            <rFont val="Calibri"/>
            <family val="2"/>
            <scheme val="minor"/>
          </rPr>
          <t>Codice numerico Coeweb: [037] 037</t>
        </r>
      </text>
    </comment>
    <comment ref="L115" authorId="0">
      <text>
        <r>
          <rPr>
            <sz val="11"/>
            <color indexed="8"/>
            <rFont val="Calibri"/>
            <family val="2"/>
            <scheme val="minor"/>
          </rPr>
          <t>Codice numerico Coeweb: [669] 669</t>
        </r>
      </text>
    </comment>
    <comment ref="A116" authorId="0">
      <text>
        <r>
          <rPr>
            <sz val="11"/>
            <color indexed="8"/>
            <rFont val="Calibri"/>
            <family val="2"/>
            <scheme val="minor"/>
          </rPr>
          <t>Codice numerico Coeweb: [306] 306</t>
        </r>
      </text>
    </comment>
    <comment ref="L116" authorId="0">
      <text>
        <r>
          <rPr>
            <sz val="11"/>
            <color indexed="8"/>
            <rFont val="Calibri"/>
            <family val="2"/>
            <scheme val="minor"/>
          </rPr>
          <t>Codice numerico Coeweb: [616] 616</t>
        </r>
      </text>
    </comment>
    <comment ref="A117" authorId="0">
      <text>
        <r>
          <rPr>
            <sz val="11"/>
            <color indexed="8"/>
            <rFont val="Calibri"/>
            <family val="2"/>
            <scheme val="minor"/>
          </rPr>
          <t>Codice numerico Coeweb: [488] 488</t>
        </r>
      </text>
    </comment>
    <comment ref="L117" authorId="0">
      <text>
        <r>
          <rPr>
            <sz val="11"/>
            <color indexed="8"/>
            <rFont val="Calibri"/>
            <family val="2"/>
            <scheme val="minor"/>
          </rPr>
          <t>Codice numerico Coeweb: [432] 432</t>
        </r>
      </text>
    </comment>
    <comment ref="A118" authorId="0">
      <text>
        <r>
          <rPr>
            <sz val="11"/>
            <color indexed="8"/>
            <rFont val="Calibri"/>
            <family val="2"/>
            <scheme val="minor"/>
          </rPr>
          <t>Codice numerico Coeweb: [672] 672</t>
        </r>
      </text>
    </comment>
    <comment ref="L118" authorId="0">
      <text>
        <r>
          <rPr>
            <sz val="11"/>
            <color indexed="8"/>
            <rFont val="Calibri"/>
            <family val="2"/>
            <scheme val="minor"/>
          </rPr>
          <t>Codice numerico Coeweb: [236] 236</t>
        </r>
      </text>
    </comment>
    <comment ref="A119" authorId="0">
      <text>
        <r>
          <rPr>
            <sz val="11"/>
            <color indexed="8"/>
            <rFont val="Calibri"/>
            <family val="2"/>
            <scheme val="minor"/>
          </rPr>
          <t>Codice numerico Coeweb: [077] 077</t>
        </r>
      </text>
    </comment>
    <comment ref="L119" authorId="0">
      <text>
        <r>
          <rPr>
            <sz val="11"/>
            <color indexed="8"/>
            <rFont val="Calibri"/>
            <family val="2"/>
            <scheme val="minor"/>
          </rPr>
          <t>Codice numerico Coeweb: [716] 716</t>
        </r>
      </text>
    </comment>
    <comment ref="A120" authorId="0">
      <text>
        <r>
          <rPr>
            <sz val="11"/>
            <color indexed="8"/>
            <rFont val="Calibri"/>
            <family val="2"/>
            <scheme val="minor"/>
          </rPr>
          <t>Codice numerico Coeweb: [043] 043</t>
        </r>
      </text>
    </comment>
    <comment ref="L120" authorId="0">
      <text>
        <r>
          <rPr>
            <sz val="11"/>
            <color indexed="8"/>
            <rFont val="Calibri"/>
            <family val="2"/>
            <scheme val="minor"/>
          </rPr>
          <t>Codice numerico Coeweb: [314] 314</t>
        </r>
      </text>
    </comment>
    <comment ref="A121" authorId="0">
      <text>
        <r>
          <rPr>
            <sz val="11"/>
            <color indexed="8"/>
            <rFont val="Calibri"/>
            <family val="2"/>
            <scheme val="minor"/>
          </rPr>
          <t>Codice numerico Coeweb: [456] 456</t>
        </r>
      </text>
    </comment>
    <comment ref="L121" authorId="0">
      <text>
        <r>
          <rPr>
            <sz val="11"/>
            <color indexed="8"/>
            <rFont val="Calibri"/>
            <family val="2"/>
            <scheme val="minor"/>
          </rPr>
          <t>Codice numerico Coeweb: [334] 334</t>
        </r>
      </text>
    </comment>
    <comment ref="A122" authorId="0">
      <text>
        <r>
          <rPr>
            <sz val="11"/>
            <color indexed="8"/>
            <rFont val="Calibri"/>
            <family val="2"/>
            <scheme val="minor"/>
          </rPr>
          <t>Codice numerico Coeweb: [640] 640</t>
        </r>
      </text>
    </comment>
    <comment ref="L122" authorId="0">
      <text>
        <r>
          <rPr>
            <sz val="11"/>
            <color indexed="8"/>
            <rFont val="Calibri"/>
            <family val="2"/>
            <scheme val="minor"/>
          </rPr>
          <t>Codice numerico Coeweb: [666] 666</t>
        </r>
      </text>
    </comment>
    <comment ref="A123" authorId="0">
      <text>
        <r>
          <rPr>
            <sz val="11"/>
            <color indexed="8"/>
            <rFont val="Calibri"/>
            <family val="2"/>
            <scheme val="minor"/>
          </rPr>
          <t>Codice numerico Coeweb: [822] 822</t>
        </r>
      </text>
    </comment>
    <comment ref="L123" authorId="0">
      <text>
        <r>
          <rPr>
            <sz val="11"/>
            <color indexed="8"/>
            <rFont val="Calibri"/>
            <family val="2"/>
            <scheme val="minor"/>
          </rPr>
          <t>Codice numerico Coeweb: [037] 037</t>
        </r>
      </text>
    </comment>
    <comment ref="A124" authorId="0">
      <text>
        <r>
          <rPr>
            <sz val="11"/>
            <color indexed="8"/>
            <rFont val="Calibri"/>
            <family val="2"/>
            <scheme val="minor"/>
          </rPr>
          <t>Codice numerico Coeweb: [612] 612</t>
        </r>
      </text>
    </comment>
    <comment ref="L124" authorId="0">
      <text>
        <r>
          <rPr>
            <sz val="11"/>
            <color indexed="8"/>
            <rFont val="Calibri"/>
            <family val="2"/>
            <scheme val="minor"/>
          </rPr>
          <t>Codice numerico Coeweb: [743] 743</t>
        </r>
      </text>
    </comment>
    <comment ref="A125" authorId="0">
      <text>
        <r>
          <rPr>
            <sz val="11"/>
            <color indexed="8"/>
            <rFont val="Calibri"/>
            <family val="2"/>
            <scheme val="minor"/>
          </rPr>
          <t>Codice numerico Coeweb: [078] 078</t>
        </r>
      </text>
    </comment>
    <comment ref="L125" authorId="0">
      <text>
        <r>
          <rPr>
            <sz val="11"/>
            <color indexed="8"/>
            <rFont val="Calibri"/>
            <family val="2"/>
            <scheme val="minor"/>
          </rPr>
          <t>Codice numerico Coeweb: [653] 653</t>
        </r>
      </text>
    </comment>
    <comment ref="A126" authorId="0">
      <text>
        <r>
          <rPr>
            <sz val="11"/>
            <color indexed="8"/>
            <rFont val="Calibri"/>
            <family val="2"/>
            <scheme val="minor"/>
          </rPr>
          <t>Codice numerico Coeweb: [463] 463</t>
        </r>
      </text>
    </comment>
    <comment ref="L126" authorId="0">
      <text>
        <r>
          <rPr>
            <sz val="11"/>
            <color indexed="8"/>
            <rFont val="Calibri"/>
            <family val="2"/>
            <scheme val="minor"/>
          </rPr>
          <t>Codice numerico Coeweb: [488] 488</t>
        </r>
      </text>
    </comment>
    <comment ref="A127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[CG] - dal 1993 al 1997 - Congo (Repubblica)
Codice numerico Coeweb: [318] 318</t>
        </r>
      </text>
    </comment>
    <comment ref="L127" authorId="0">
      <text>
        <r>
          <rPr>
            <sz val="11"/>
            <color indexed="8"/>
            <rFont val="Calibri"/>
            <family val="2"/>
            <scheme val="minor"/>
          </rPr>
          <t>Codice numerico Coeweb: [330] 330</t>
        </r>
      </text>
    </comment>
    <comment ref="A128" authorId="0">
      <text>
        <r>
          <rPr>
            <sz val="11"/>
            <color indexed="8"/>
            <rFont val="Calibri"/>
            <family val="2"/>
            <scheme val="minor"/>
          </rPr>
          <t>Codice numerico Coeweb: [334] 334</t>
        </r>
      </text>
    </comment>
    <comment ref="L128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[CG] - dal 1993 al 1997 - Congo (Repubblica)
Codice numerico Coeweb: [318] 318</t>
        </r>
      </text>
    </comment>
    <comment ref="A129" authorId="0">
      <text>
        <r>
          <rPr>
            <sz val="11"/>
            <color indexed="8"/>
            <rFont val="Calibri"/>
            <family val="2"/>
            <scheme val="minor"/>
          </rPr>
          <t>Codice numerico Coeweb: [024] 024</t>
        </r>
      </text>
    </comment>
    <comment ref="L129" authorId="0">
      <text>
        <r>
          <rPr>
            <sz val="11"/>
            <color indexed="8"/>
            <rFont val="Calibri"/>
            <family val="2"/>
            <scheme val="minor"/>
          </rPr>
          <t>Codice numerico Coeweb: [809] 809</t>
        </r>
      </text>
    </comment>
    <comment ref="A130" authorId="0">
      <text>
        <r>
          <rPr>
            <sz val="11"/>
            <color indexed="8"/>
            <rFont val="Calibri"/>
            <family val="2"/>
            <scheme val="minor"/>
          </rPr>
          <t>Codice numerico Coeweb: [079] 079</t>
        </r>
      </text>
    </comment>
    <comment ref="L130" authorId="0">
      <text>
        <r>
          <rPr>
            <sz val="11"/>
            <color indexed="8"/>
            <rFont val="Calibri"/>
            <family val="2"/>
            <scheme val="minor"/>
          </rPr>
          <t>Codice numerico Coeweb: [453] 453</t>
        </r>
      </text>
    </comment>
    <comment ref="A131" authorId="0">
      <text>
        <r>
          <rPr>
            <sz val="11"/>
            <color indexed="8"/>
            <rFont val="Calibri"/>
            <family val="2"/>
            <scheme val="minor"/>
          </rPr>
          <t>Codice numerico Coeweb: [083] 083</t>
        </r>
      </text>
    </comment>
    <comment ref="L131" authorId="0">
      <text>
        <r>
          <rPr>
            <sz val="11"/>
            <color indexed="8"/>
            <rFont val="Calibri"/>
            <family val="2"/>
            <scheme val="minor"/>
          </rPr>
          <t>Codice numerico Coeweb: [516] 516</t>
        </r>
      </text>
    </comment>
    <comment ref="A132" authorId="0">
      <text>
        <r>
          <rPr>
            <sz val="11"/>
            <color indexed="8"/>
            <rFont val="Calibri"/>
            <family val="2"/>
            <scheme val="minor"/>
          </rPr>
          <t>Codice numerico Coeweb: [216] 216</t>
        </r>
      </text>
    </comment>
    <comment ref="L132" authorId="0">
      <text>
        <r>
          <rPr>
            <sz val="11"/>
            <color indexed="8"/>
            <rFont val="Calibri"/>
            <family val="2"/>
            <scheme val="minor"/>
          </rPr>
          <t>Codice numerico Coeweb: [366] 366</t>
        </r>
      </text>
    </comment>
    <comment ref="A133" authorId="0">
      <text>
        <r>
          <rPr>
            <sz val="11"/>
            <color indexed="8"/>
            <rFont val="Calibri"/>
            <family val="2"/>
            <scheme val="minor"/>
          </rPr>
          <t>Codice numerico Coeweb: [809] 809</t>
        </r>
      </text>
    </comment>
    <comment ref="L133" authorId="0">
      <text>
        <r>
          <rPr>
            <sz val="11"/>
            <color indexed="8"/>
            <rFont val="Calibri"/>
            <family val="2"/>
            <scheme val="minor"/>
          </rPr>
          <t>Codice numerico Coeweb: [082] 082</t>
        </r>
      </text>
    </comment>
    <comment ref="A134" authorId="0">
      <text>
        <r>
          <rPr>
            <sz val="11"/>
            <color indexed="8"/>
            <rFont val="Calibri"/>
            <family val="2"/>
            <scheme val="minor"/>
          </rPr>
          <t>Codice numerico Coeweb: [649] 649</t>
        </r>
      </text>
    </comment>
    <comment ref="L134" authorId="0">
      <text>
        <r>
          <rPr>
            <sz val="11"/>
            <color indexed="8"/>
            <rFont val="Calibri"/>
            <family val="2"/>
            <scheme val="minor"/>
          </rPr>
          <t>Codice numerico Coeweb: [352] 352</t>
        </r>
      </text>
    </comment>
    <comment ref="A135" authorId="0">
      <text>
        <r>
          <rPr>
            <sz val="11"/>
            <color indexed="8"/>
            <rFont val="Calibri"/>
            <family val="2"/>
            <scheme val="minor"/>
          </rPr>
          <t>Codice numerico Coeweb: [644] 644</t>
        </r>
      </text>
    </comment>
    <comment ref="L135" authorId="0">
      <text>
        <r>
          <rPr>
            <sz val="11"/>
            <color indexed="8"/>
            <rFont val="Calibri"/>
            <family val="2"/>
            <scheme val="minor"/>
          </rPr>
          <t>Codice numerico Coeweb: [469] 469</t>
        </r>
      </text>
    </comment>
    <comment ref="A136" authorId="0">
      <text>
        <r>
          <rPr>
            <sz val="11"/>
            <color indexed="8"/>
            <rFont val="Calibri"/>
            <family val="2"/>
            <scheme val="minor"/>
          </rPr>
          <t>Codice numerico Coeweb: [355] 355</t>
        </r>
      </text>
    </comment>
    <comment ref="L136" authorId="0">
      <text>
        <r>
          <rPr>
            <sz val="11"/>
            <color indexed="8"/>
            <rFont val="Calibri"/>
            <family val="2"/>
            <scheme val="minor"/>
          </rPr>
          <t>Codice numerico Coeweb: [350] 350</t>
        </r>
      </text>
    </comment>
    <comment ref="A137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[VG] - dal 1993 al 1994 - Isole Vergini Brit. e Montser.
Codice numerico Coeweb: [468] 468</t>
        </r>
      </text>
    </comment>
    <comment ref="L137" authorId="0">
      <text>
        <r>
          <rPr>
            <sz val="11"/>
            <color indexed="8"/>
            <rFont val="Calibri"/>
            <family val="2"/>
            <scheme val="minor"/>
          </rPr>
          <t>Codice numerico Coeweb: [224] 224</t>
        </r>
      </text>
    </comment>
    <comment ref="L138" authorId="0">
      <text>
        <r>
          <rPr>
            <sz val="11"/>
            <color indexed="8"/>
            <rFont val="Calibri"/>
            <family val="2"/>
            <scheme val="minor"/>
          </rPr>
          <t>Codice numerico Coeweb: [492] 492</t>
        </r>
      </text>
    </comment>
    <comment ref="L139" authorId="0">
      <text>
        <r>
          <rPr>
            <sz val="11"/>
            <color indexed="8"/>
            <rFont val="Calibri"/>
            <family val="2"/>
            <scheme val="minor"/>
          </rPr>
          <t>Codice numerico Coeweb: [424] 424</t>
        </r>
      </text>
    </comment>
    <comment ref="L140" authorId="0">
      <text>
        <r>
          <rPr>
            <sz val="11"/>
            <color indexed="8"/>
            <rFont val="Calibri"/>
            <family val="2"/>
            <scheme val="minor"/>
          </rPr>
          <t>Codice numerico Coeweb: [428] 428</t>
        </r>
      </text>
    </comment>
    <comment ref="L141" authorId="0">
      <text>
        <r>
          <rPr>
            <sz val="11"/>
            <color indexed="8"/>
            <rFont val="Calibri"/>
            <family val="2"/>
            <scheme val="minor"/>
          </rPr>
          <t>Codice numerico Coeweb: [472] 472</t>
        </r>
      </text>
    </comment>
    <comment ref="L142" authorId="0">
      <text>
        <r>
          <rPr>
            <sz val="11"/>
            <color indexed="8"/>
            <rFont val="Calibri"/>
            <family val="2"/>
            <scheme val="minor"/>
          </rPr>
          <t>Codice numerico Coeweb: [080] 080</t>
        </r>
      </text>
    </comment>
    <comment ref="L143" authorId="0">
      <text>
        <r>
          <rPr>
            <sz val="11"/>
            <color indexed="8"/>
            <rFont val="Calibri"/>
            <family val="2"/>
            <scheme val="minor"/>
          </rPr>
          <t>Codice numerico Coeweb: [043] 043</t>
        </r>
      </text>
    </comment>
    <comment ref="L144" authorId="0">
      <text>
        <r>
          <rPr>
            <sz val="11"/>
            <color indexed="8"/>
            <rFont val="Calibri"/>
            <family val="2"/>
            <scheme val="minor"/>
          </rPr>
          <t>Codice numerico Coeweb: [463] 463</t>
        </r>
      </text>
    </comment>
    <comment ref="L145" authorId="0">
      <text>
        <r>
          <rPr>
            <sz val="11"/>
            <color indexed="8"/>
            <rFont val="Calibri"/>
            <family val="2"/>
            <scheme val="minor"/>
          </rPr>
          <t>Codice numerico Coeweb: [260] 260</t>
        </r>
      </text>
    </comment>
    <comment ref="L146" authorId="0">
      <text>
        <r>
          <rPr>
            <sz val="11"/>
            <color indexed="8"/>
            <rFont val="Calibri"/>
            <family val="2"/>
            <scheme val="minor"/>
          </rPr>
          <t>Codice numerico Coeweb: [228] 228</t>
        </r>
      </text>
    </comment>
    <comment ref="L147" authorId="0">
      <text>
        <r>
          <rPr>
            <sz val="11"/>
            <color indexed="8"/>
            <rFont val="Calibri"/>
            <family val="2"/>
            <scheme val="minor"/>
          </rPr>
          <t>Codice numerico Coeweb: [370] 370</t>
        </r>
      </text>
    </comment>
    <comment ref="L148" authorId="0">
      <text>
        <r>
          <rPr>
            <sz val="11"/>
            <color indexed="8"/>
            <rFont val="Calibri"/>
            <family val="2"/>
            <scheme val="minor"/>
          </rPr>
          <t>Codice numerico Coeweb: [625] 625</t>
        </r>
      </text>
    </comment>
    <comment ref="L149" authorId="0">
      <text>
        <r>
          <rPr>
            <sz val="11"/>
            <color indexed="8"/>
            <rFont val="Calibri"/>
            <family val="2"/>
            <scheme val="minor"/>
          </rPr>
          <t>Codice numerico Coeweb: [355] 355</t>
        </r>
      </text>
    </comment>
    <comment ref="L150" authorId="0">
      <text>
        <r>
          <rPr>
            <sz val="11"/>
            <color indexed="8"/>
            <rFont val="Calibri"/>
            <family val="2"/>
            <scheme val="minor"/>
          </rPr>
          <t>Codice numerico Coeweb: [413] 413</t>
        </r>
      </text>
    </comment>
    <comment ref="L151" authorId="0">
      <text>
        <r>
          <rPr>
            <sz val="11"/>
            <color indexed="8"/>
            <rFont val="Calibri"/>
            <family val="2"/>
            <scheme val="minor"/>
          </rPr>
          <t>Codice numerico Coeweb: [667] 667</t>
        </r>
      </text>
    </comment>
    <comment ref="L152" authorId="0">
      <text>
        <r>
          <rPr>
            <sz val="11"/>
            <color indexed="8"/>
            <rFont val="Calibri"/>
            <family val="2"/>
            <scheme val="minor"/>
          </rPr>
          <t>Codice numerico Coeweb: [696] 696</t>
        </r>
      </text>
    </comment>
    <comment ref="L153" authorId="0">
      <text>
        <r>
          <rPr>
            <sz val="11"/>
            <color indexed="8"/>
            <rFont val="Calibri"/>
            <family val="2"/>
            <scheme val="minor"/>
          </rPr>
          <t>Codice numerico Coeweb: [322] 322</t>
        </r>
      </text>
    </comment>
    <comment ref="L154" authorId="0">
      <text>
        <r>
          <rPr>
            <sz val="11"/>
            <color indexed="8"/>
            <rFont val="Calibri"/>
            <family val="2"/>
            <scheme val="minor"/>
          </rPr>
          <t>Codice numerico Coeweb: [421] 421</t>
        </r>
      </text>
    </comment>
    <comment ref="L155" authorId="0">
      <text>
        <r>
          <rPr>
            <sz val="11"/>
            <color indexed="8"/>
            <rFont val="Calibri"/>
            <family val="2"/>
            <scheme val="minor"/>
          </rPr>
          <t>Codice numerico Coeweb: [389] 389</t>
        </r>
      </text>
    </comment>
    <comment ref="L156" authorId="0">
      <text>
        <r>
          <rPr>
            <sz val="11"/>
            <color indexed="8"/>
            <rFont val="Calibri"/>
            <family val="2"/>
            <scheme val="minor"/>
          </rPr>
          <t>Codice numerico Coeweb: [280] 280</t>
        </r>
      </text>
    </comment>
    <comment ref="L157" authorId="0">
      <text>
        <r>
          <rPr>
            <sz val="11"/>
            <color indexed="8"/>
            <rFont val="Calibri"/>
            <family val="2"/>
            <scheme val="minor"/>
          </rPr>
          <t>Codice numerico Coeweb: [446] 446</t>
        </r>
      </text>
    </comment>
    <comment ref="L158" authorId="0">
      <text>
        <r>
          <rPr>
            <sz val="11"/>
            <color indexed="8"/>
            <rFont val="Calibri"/>
            <family val="2"/>
            <scheme val="minor"/>
          </rPr>
          <t>Codice numerico Coeweb: [464] 464</t>
        </r>
      </text>
    </comment>
    <comment ref="L159" authorId="0">
      <text>
        <r>
          <rPr>
            <sz val="11"/>
            <color indexed="8"/>
            <rFont val="Calibri"/>
            <family val="2"/>
            <scheme val="minor"/>
          </rPr>
          <t>Codice numerico Coeweb: [232] 232</t>
        </r>
      </text>
    </comment>
    <comment ref="L160" authorId="0">
      <text>
        <r>
          <rPr>
            <sz val="11"/>
            <color indexed="8"/>
            <rFont val="Calibri"/>
            <family val="2"/>
            <scheme val="minor"/>
          </rPr>
          <t>Codice numerico Coeweb: [474] 474</t>
        </r>
      </text>
    </comment>
    <comment ref="L161" authorId="0">
      <text>
        <r>
          <rPr>
            <sz val="11"/>
            <color indexed="8"/>
            <rFont val="Calibri"/>
            <family val="2"/>
            <scheme val="minor"/>
          </rPr>
          <t>Codice numerico Coeweb: [459] 459</t>
        </r>
      </text>
    </comment>
    <comment ref="L162" authorId="0">
      <text>
        <r>
          <rPr>
            <sz val="11"/>
            <color indexed="8"/>
            <rFont val="Calibri"/>
            <family val="2"/>
            <scheme val="minor"/>
          </rPr>
          <t>Codice numerico Coeweb: [284] 284</t>
        </r>
      </text>
    </comment>
    <comment ref="L163" authorId="0">
      <text>
        <r>
          <rPr>
            <sz val="11"/>
            <color indexed="8"/>
            <rFont val="Calibri"/>
            <family val="2"/>
            <scheme val="minor"/>
          </rPr>
          <t>Codice numerico Coeweb: [328] 328</t>
        </r>
      </text>
    </comment>
    <comment ref="L164" authorId="0">
      <text>
        <r>
          <rPr>
            <sz val="11"/>
            <color indexed="8"/>
            <rFont val="Calibri"/>
            <family val="2"/>
            <scheme val="minor"/>
          </rPr>
          <t>Codice numerico Coeweb: [454] 454</t>
        </r>
      </text>
    </comment>
    <comment ref="L165" authorId="0">
      <text>
        <r>
          <rPr>
            <sz val="11"/>
            <color indexed="8"/>
            <rFont val="Calibri"/>
            <family val="2"/>
            <scheme val="minor"/>
          </rPr>
          <t>Codice numerico Coeweb: [457] 457</t>
        </r>
      </text>
    </comment>
    <comment ref="L166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[FO] - dal 1900 al 1992 - Isole Færøer
Codice numerico Coeweb: [025] 025</t>
        </r>
      </text>
    </comment>
    <comment ref="L167" authorId="0">
      <text>
        <r>
          <rPr>
            <sz val="11"/>
            <color indexed="8"/>
            <rFont val="Calibri"/>
            <family val="2"/>
            <scheme val="minor"/>
          </rPr>
          <t>Codice numerico Coeweb: [268] 268</t>
        </r>
      </text>
    </comment>
    <comment ref="L168" authorId="0">
      <text>
        <r>
          <rPr>
            <sz val="11"/>
            <color indexed="8"/>
            <rFont val="Calibri"/>
            <family val="2"/>
            <scheme val="minor"/>
          </rPr>
          <t>Codice numerico Coeweb: [044] 044</t>
        </r>
      </text>
    </comment>
    <comment ref="L169" authorId="0">
      <text>
        <r>
          <rPr>
            <sz val="11"/>
            <color indexed="8"/>
            <rFont val="Calibri"/>
            <family val="2"/>
            <scheme val="minor"/>
          </rPr>
          <t>Codice numerico Coeweb: [310] 310</t>
        </r>
      </text>
    </comment>
    <comment ref="L170" authorId="0">
      <text>
        <r>
          <rPr>
            <sz val="11"/>
            <color indexed="8"/>
            <rFont val="Calibri"/>
            <family val="2"/>
            <scheme val="minor"/>
          </rPr>
          <t>Codice numerico Coeweb: [676] 676</t>
        </r>
      </text>
    </comment>
    <comment ref="L171" authorId="0">
      <text>
        <r>
          <rPr>
            <sz val="11"/>
            <color indexed="8"/>
            <rFont val="Calibri"/>
            <family val="2"/>
            <scheme val="minor"/>
          </rPr>
          <t>Codice numerico Coeweb: [240] 240</t>
        </r>
      </text>
    </comment>
    <comment ref="L172" authorId="0">
      <text>
        <r>
          <rPr>
            <sz val="11"/>
            <color indexed="8"/>
            <rFont val="Calibri"/>
            <family val="2"/>
            <scheme val="minor"/>
          </rPr>
          <t>Codice numerico Coeweb: [452] 452</t>
        </r>
      </text>
    </comment>
    <comment ref="L173" authorId="0">
      <text>
        <r>
          <rPr>
            <sz val="11"/>
            <color indexed="8"/>
            <rFont val="Calibri"/>
            <family val="2"/>
            <scheme val="minor"/>
          </rPr>
          <t>Codice numerico Coeweb: [703] 703</t>
        </r>
      </text>
    </comment>
    <comment ref="L174" authorId="0">
      <text>
        <r>
          <rPr>
            <sz val="11"/>
            <color indexed="8"/>
            <rFont val="Calibri"/>
            <family val="2"/>
            <scheme val="minor"/>
          </rPr>
          <t>Codice numerico Coeweb: [672] 672</t>
        </r>
      </text>
    </comment>
    <comment ref="L175" authorId="0">
      <text>
        <r>
          <rPr>
            <sz val="11"/>
            <color indexed="8"/>
            <rFont val="Calibri"/>
            <family val="2"/>
            <scheme val="minor"/>
          </rPr>
          <t>Codice numerico Coeweb: [247] 247</t>
        </r>
      </text>
    </comment>
    <comment ref="L176" authorId="0">
      <text>
        <r>
          <rPr>
            <sz val="11"/>
            <color indexed="8"/>
            <rFont val="Calibri"/>
            <family val="2"/>
            <scheme val="minor"/>
          </rPr>
          <t>Codice numerico Coeweb: [815] 815</t>
        </r>
      </text>
    </comment>
    <comment ref="L177" authorId="0">
      <text>
        <r>
          <rPr>
            <sz val="11"/>
            <color indexed="8"/>
            <rFont val="Calibri"/>
            <family val="2"/>
            <scheme val="minor"/>
          </rPr>
          <t>Codice numerico Coeweb: [264] 264</t>
        </r>
      </text>
    </comment>
    <comment ref="L178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[XC] - dal 1993 al 1998 - Ceuta e Melilla
Codice numerico Coeweb: [022] 022</t>
        </r>
      </text>
    </comment>
    <comment ref="L179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[VG] - dal 1993 al 1994 - Isole Vergini Brit. e Montser.
Codice numerico Coeweb: [468] 468</t>
        </r>
      </text>
    </comment>
    <comment ref="L180" authorId="0">
      <text>
        <r>
          <rPr>
            <sz val="11"/>
            <color indexed="8"/>
            <rFont val="Calibri"/>
            <family val="2"/>
            <scheme val="minor"/>
          </rPr>
          <t>Codice numerico Coeweb: [448] 448</t>
        </r>
      </text>
    </comment>
    <comment ref="L181" authorId="0">
      <text>
        <r>
          <rPr>
            <sz val="11"/>
            <color indexed="8"/>
            <rFont val="Calibri"/>
            <family val="2"/>
            <scheme val="minor"/>
          </rPr>
          <t>Codice numerico Coeweb: [684] 684</t>
        </r>
      </text>
    </comment>
    <comment ref="L182" authorId="0">
      <text>
        <r>
          <rPr>
            <sz val="11"/>
            <color indexed="8"/>
            <rFont val="Calibri"/>
            <family val="2"/>
            <scheme val="minor"/>
          </rPr>
          <t>Codice numerico Coeweb: [378] 378</t>
        </r>
      </text>
    </comment>
    <comment ref="L183" authorId="0">
      <text>
        <r>
          <rPr>
            <sz val="11"/>
            <color indexed="8"/>
            <rFont val="Calibri"/>
            <family val="2"/>
            <scheme val="minor"/>
          </rPr>
          <t>Codice numerico Coeweb: [831] 831</t>
        </r>
      </text>
    </comment>
    <comment ref="L184" authorId="0">
      <text>
        <r>
          <rPr>
            <sz val="11"/>
            <color indexed="8"/>
            <rFont val="Calibri"/>
            <family val="2"/>
            <scheme val="minor"/>
          </rPr>
          <t>Codice numerico Coeweb: [382] 382</t>
        </r>
      </text>
    </comment>
    <comment ref="L185" authorId="0">
      <text>
        <r>
          <rPr>
            <sz val="11"/>
            <color indexed="8"/>
            <rFont val="Calibri"/>
            <family val="2"/>
            <scheme val="minor"/>
          </rPr>
          <t>Codice numerico Coeweb: [311] 311</t>
        </r>
      </text>
    </comment>
    <comment ref="L186" authorId="0">
      <text>
        <r>
          <rPr>
            <sz val="11"/>
            <color indexed="8"/>
            <rFont val="Calibri"/>
            <family val="2"/>
            <scheme val="minor"/>
          </rPr>
          <t>Codice numerico Coeweb: [465] 465</t>
        </r>
      </text>
    </comment>
    <comment ref="L187" authorId="0">
      <text>
        <r>
          <rPr>
            <sz val="11"/>
            <color indexed="8"/>
            <rFont val="Calibri"/>
            <family val="2"/>
            <scheme val="minor"/>
          </rPr>
          <t>Codice numerico Coeweb: [467] 467</t>
        </r>
      </text>
    </comment>
    <comment ref="L188" authorId="0">
      <text>
        <r>
          <rPr>
            <sz val="11"/>
            <color indexed="8"/>
            <rFont val="Calibri"/>
            <family val="2"/>
            <scheme val="minor"/>
          </rPr>
          <t>Codice numerico Coeweb: [801] 801</t>
        </r>
      </text>
    </comment>
    <comment ref="L189" authorId="0">
      <text>
        <r>
          <rPr>
            <sz val="11"/>
            <color indexed="8"/>
            <rFont val="Calibri"/>
            <family val="2"/>
            <scheme val="minor"/>
          </rPr>
          <t>Codice numerico Coeweb: [391] 391</t>
        </r>
      </text>
    </comment>
    <comment ref="L190" authorId="0">
      <text>
        <r>
          <rPr>
            <sz val="11"/>
            <color indexed="8"/>
            <rFont val="Calibri"/>
            <family val="2"/>
            <scheme val="minor"/>
          </rPr>
          <t>Codice numerico Coeweb: [473] 473</t>
        </r>
      </text>
    </comment>
    <comment ref="L191" authorId="0">
      <text>
        <r>
          <rPr>
            <sz val="11"/>
            <color indexed="8"/>
            <rFont val="Calibri"/>
            <family val="2"/>
            <scheme val="minor"/>
          </rPr>
          <t>Codice numerico Coeweb: [324] 324</t>
        </r>
      </text>
    </comment>
    <comment ref="L192" authorId="0">
      <text>
        <r>
          <rPr>
            <sz val="11"/>
            <color indexed="8"/>
            <rFont val="Calibri"/>
            <family val="2"/>
            <scheme val="minor"/>
          </rPr>
          <t>Codice numerico Coeweb: [386] 386</t>
        </r>
      </text>
    </comment>
    <comment ref="L193" authorId="0">
      <text>
        <r>
          <rPr>
            <sz val="11"/>
            <color indexed="8"/>
            <rFont val="Calibri"/>
            <family val="2"/>
            <scheme val="minor"/>
          </rPr>
          <t>Codice numerico Coeweb: [045] 045</t>
        </r>
      </text>
    </comment>
    <comment ref="L194" authorId="0">
      <text>
        <r>
          <rPr>
            <sz val="11"/>
            <color indexed="8"/>
            <rFont val="Calibri"/>
            <family val="2"/>
            <scheme val="minor"/>
          </rPr>
          <t>Codice numerico Coeweb: [252] 252</t>
        </r>
      </text>
    </comment>
    <comment ref="L195" authorId="0">
      <text>
        <r>
          <rPr>
            <sz val="11"/>
            <color indexed="8"/>
            <rFont val="Calibri"/>
            <family val="2"/>
            <scheme val="minor"/>
          </rPr>
          <t>Codice numerico Coeweb: [023] 023</t>
        </r>
      </text>
    </comment>
    <comment ref="L196" authorId="0">
      <text>
        <r>
          <rPr>
            <sz val="11"/>
            <color indexed="8"/>
            <rFont val="Calibri"/>
            <family val="2"/>
            <scheme val="minor"/>
          </rPr>
          <t>Codice numerico Coeweb: [449] 449</t>
        </r>
      </text>
    </comment>
    <comment ref="L197" authorId="0">
      <text>
        <r>
          <rPr>
            <sz val="11"/>
            <color indexed="8"/>
            <rFont val="Calibri"/>
            <family val="2"/>
            <scheme val="minor"/>
          </rPr>
          <t>Codice numerico Coeweb: [660] 660</t>
        </r>
      </text>
    </comment>
    <comment ref="L198" authorId="0">
      <text>
        <r>
          <rPr>
            <sz val="11"/>
            <color indexed="8"/>
            <rFont val="Calibri"/>
            <family val="2"/>
            <scheme val="minor"/>
          </rPr>
          <t>Codice numerico Coeweb: [336] 336</t>
        </r>
      </text>
    </comment>
    <comment ref="L199" authorId="0">
      <text>
        <r>
          <rPr>
            <sz val="11"/>
            <color indexed="8"/>
            <rFont val="Calibri"/>
            <family val="2"/>
            <scheme val="minor"/>
          </rPr>
          <t>Codice numerico Coeweb: [338] 338</t>
        </r>
      </text>
    </comment>
  </commentList>
</comments>
</file>

<file path=xl/sharedStrings.xml><?xml version="1.0" encoding="utf-8"?>
<sst xmlns="http://schemas.openxmlformats.org/spreadsheetml/2006/main" count="552" uniqueCount="359">
  <si>
    <t xml:space="preserve">[ITD5] Emilia-Romagna  </t>
  </si>
  <si>
    <t xml:space="preserve">[ITD51] Piacenza  </t>
  </si>
  <si>
    <t xml:space="preserve">[ITD52] Parma  </t>
  </si>
  <si>
    <t xml:space="preserve">[ITD53] Reggio nell'Emilia  </t>
  </si>
  <si>
    <t xml:space="preserve">[ITD54] Modena  </t>
  </si>
  <si>
    <t xml:space="preserve">[ITD55] Bologna  </t>
  </si>
  <si>
    <t xml:space="preserve">[ITD56] Ferrara  </t>
  </si>
  <si>
    <t xml:space="preserve">[ITD57] Ravenna  </t>
  </si>
  <si>
    <t xml:space="preserve">[ITD58] ForlÃ¬-Cesena  </t>
  </si>
  <si>
    <t xml:space="preserve">[ITD59] Rimini  </t>
  </si>
  <si>
    <t>Saldo comm.</t>
  </si>
  <si>
    <t>import</t>
  </si>
  <si>
    <t>export</t>
  </si>
  <si>
    <t>Elaborazioni Ufficio Studi e Statistica della Camera di commercio dell'Emilia su dati Istat</t>
  </si>
  <si>
    <t>MERCE</t>
  </si>
  <si>
    <t xml:space="preserve">[A] [A] PRODOTTI DELL'AGRICOLTURA, DELLA SILVICOLTURA E DELLA PESCA  </t>
  </si>
  <si>
    <t xml:space="preserve">[B] [B] PRODOTTI DELL'ESTRAZIONE DI MINERALI DA CAVE E MINIERE  </t>
  </si>
  <si>
    <t xml:space="preserve">[C] [C] PRODOTTI DELLE ATTIVITÀ MANIFATTURIERE  </t>
  </si>
  <si>
    <t xml:space="preserve">[E] [E] PRODOTTI DELLE ATTIVITÀ  DI TRATTAMENTO DEI RIFIUTI E RISANAMENTO  </t>
  </si>
  <si>
    <t xml:space="preserve">[J] [J] PRODOTTI DELLE ATTIVITÀ DEI SERVIZI DI INFORMAZIONE E COMUNICAZIONE  </t>
  </si>
  <si>
    <t xml:space="preserve">[M] [M] PRODOTTI DELLE ATTIVITÀ PROFESSIONALI, SCIENTIFICHE E TECNICHE  </t>
  </si>
  <si>
    <t xml:space="preserve">[R] [R] PRODOTTI DELLE ATTIVITÀ ARTISTICHE, SPORTIVE, DI INTRATTENIMENTO E DIVERTIMENTO  </t>
  </si>
  <si>
    <t xml:space="preserve">[V] [V] MERCI DICHIARATE COME PROVVISTE DI BORDO, MERCI NAZIONALI DI RITORNO E RESPINTE, MERCI VARIE  </t>
  </si>
  <si>
    <t xml:space="preserve">[EUR] Europa  </t>
  </si>
  <si>
    <t xml:space="preserve">[AFR] Africa  </t>
  </si>
  <si>
    <t xml:space="preserve">[AME] America  </t>
  </si>
  <si>
    <t xml:space="preserve">[ASI] Asia  </t>
  </si>
  <si>
    <t xml:space="preserve">[OCE_OCE_OTH] Oceania ed altri territori  </t>
  </si>
  <si>
    <t>TERRITORIO</t>
  </si>
  <si>
    <t>Paesi</t>
  </si>
  <si>
    <t>Import 2025</t>
  </si>
  <si>
    <t>Incidenza su totale import</t>
  </si>
  <si>
    <t>Export 2025</t>
  </si>
  <si>
    <t>Incidenza su totale Export</t>
  </si>
  <si>
    <t>CONTINENTE</t>
  </si>
  <si>
    <t xml:space="preserve">[CA] [CA] Prodotti alimentari, bevande e tabacco  </t>
  </si>
  <si>
    <t xml:space="preserve">[CB] [CB] Prodotti tessili, abbigliamento, pelli e accessori  </t>
  </si>
  <si>
    <t xml:space="preserve">[CC] [CC] Legno e prodotti in legno; carta e stampa  </t>
  </si>
  <si>
    <t xml:space="preserve">[CD] [CD] Coke e prodotti petroliferi raffinati  </t>
  </si>
  <si>
    <t xml:space="preserve">[CE] [CE] Sostanze e prodotti chimici  </t>
  </si>
  <si>
    <t xml:space="preserve">[CF] [CF] Articoli farmaceutici, chimico-medicinali e botanici  </t>
  </si>
  <si>
    <t xml:space="preserve">[CG] [CG] Articoli in gomma e materie plastiche, altri prodotti della lavorazione di minerali non metalliferi  </t>
  </si>
  <si>
    <t xml:space="preserve">[CH] [CH] Metalli di base e prodotti in metallo, esclusi macchine e impianti  </t>
  </si>
  <si>
    <t xml:space="preserve">[CI] [CI] Computer, apparecchi elettronici e ottici  </t>
  </si>
  <si>
    <t xml:space="preserve">[CJ] [CJ] Apparecchi elettrici  </t>
  </si>
  <si>
    <t xml:space="preserve">[CK] [CK] Macchinari e apparecchi n.c.a.  </t>
  </si>
  <si>
    <t xml:space="preserve">[CL] [CL] Mezzi di trasporto  </t>
  </si>
  <si>
    <t xml:space="preserve">[CM] [CM] Prodotti delle altre attività manifatturiere  </t>
  </si>
  <si>
    <t xml:space="preserve">[ITC11] Torino  </t>
  </si>
  <si>
    <t xml:space="preserve">[ITC12] Vercelli  </t>
  </si>
  <si>
    <t xml:space="preserve">[ITC15] Novara  </t>
  </si>
  <si>
    <t xml:space="preserve">[ITC16] Cuneo  </t>
  </si>
  <si>
    <t xml:space="preserve">[ITC17] Asti  </t>
  </si>
  <si>
    <t xml:space="preserve">[ITC18] Alessandria  </t>
  </si>
  <si>
    <t xml:space="preserve">[ITC13] Biella  </t>
  </si>
  <si>
    <t xml:space="preserve">[ITC14] Verbano-Cusio-Ossola  </t>
  </si>
  <si>
    <t xml:space="preserve">[ITC20] Valle d'Aosta / VallÃ©e d'Aoste  </t>
  </si>
  <si>
    <t xml:space="preserve">[ITC31] Imperia  </t>
  </si>
  <si>
    <t xml:space="preserve">[ITC32] Savona  </t>
  </si>
  <si>
    <t xml:space="preserve">[ITC33] Genova  </t>
  </si>
  <si>
    <t xml:space="preserve">[ITC34] La Spezia  </t>
  </si>
  <si>
    <t xml:space="preserve">[ITC41] Varese  </t>
  </si>
  <si>
    <t xml:space="preserve">[ITC42] Como  </t>
  </si>
  <si>
    <t xml:space="preserve">[ITC44] Sondrio  </t>
  </si>
  <si>
    <t xml:space="preserve">[ITC45] Milano  </t>
  </si>
  <si>
    <t xml:space="preserve">[ITC46] Bergamo  </t>
  </si>
  <si>
    <t xml:space="preserve">[ITC47] Brescia  </t>
  </si>
  <si>
    <t xml:space="preserve">[ITC48] Pavia  </t>
  </si>
  <si>
    <t xml:space="preserve">[ITC4A] Cremona  </t>
  </si>
  <si>
    <t xml:space="preserve">[ITC4B] Mantova  </t>
  </si>
  <si>
    <t xml:space="preserve">[ITC43] Lecco  </t>
  </si>
  <si>
    <t xml:space="preserve">[ITC49] Lodi  </t>
  </si>
  <si>
    <t xml:space="preserve">[IT108] Monza e della Brianza  </t>
  </si>
  <si>
    <t xml:space="preserve">[ITD31] Verona  </t>
  </si>
  <si>
    <t xml:space="preserve">[ITD32] Vicenza  </t>
  </si>
  <si>
    <t xml:space="preserve">[ITD33] Belluno  </t>
  </si>
  <si>
    <t xml:space="preserve">[ITD34] Treviso  </t>
  </si>
  <si>
    <t xml:space="preserve">[ITD35] Venezia  </t>
  </si>
  <si>
    <t xml:space="preserve">[ITD36] Padova  </t>
  </si>
  <si>
    <t xml:space="preserve">[ITD37] Rovigo  </t>
  </si>
  <si>
    <t xml:space="preserve">[ITD42] Udine  </t>
  </si>
  <si>
    <t xml:space="preserve">[ITD43] Gorizia  </t>
  </si>
  <si>
    <t xml:space="preserve">[ITD44] Trieste  </t>
  </si>
  <si>
    <t xml:space="preserve">[ITD41] Pordenone  </t>
  </si>
  <si>
    <t xml:space="preserve">[ITD10] Bolzano / Bozen  </t>
  </si>
  <si>
    <t xml:space="preserve">[ITD20] Trento  </t>
  </si>
  <si>
    <t xml:space="preserve">[ITE11] Massa-Carrara  </t>
  </si>
  <si>
    <t xml:space="preserve">[ITE12] Lucca  </t>
  </si>
  <si>
    <t xml:space="preserve">[ITE13] Pistoia  </t>
  </si>
  <si>
    <t xml:space="preserve">[ITE14] Firenze  </t>
  </si>
  <si>
    <t xml:space="preserve">[ITE16] Livorno  </t>
  </si>
  <si>
    <t xml:space="preserve">[ITE17] Pisa  </t>
  </si>
  <si>
    <t xml:space="preserve">[ITE18] Arezzo  </t>
  </si>
  <si>
    <t xml:space="preserve">[ITE19] Siena  </t>
  </si>
  <si>
    <t xml:space="preserve">[ITE1A] Grosseto  </t>
  </si>
  <si>
    <t xml:space="preserve">[ITE15] Prato  </t>
  </si>
  <si>
    <t xml:space="preserve">[ITE21] Perugia  </t>
  </si>
  <si>
    <t xml:space="preserve">[ITE22] Terni  </t>
  </si>
  <si>
    <t xml:space="preserve">[ITE31] Pesaro e Urbino  </t>
  </si>
  <si>
    <t xml:space="preserve">[ITE32] Ancona  </t>
  </si>
  <si>
    <t xml:space="preserve">[ITE33] Macerata  </t>
  </si>
  <si>
    <t xml:space="preserve">[ITE34] Ascoli Piceno  </t>
  </si>
  <si>
    <t xml:space="preserve">[IT109] Fermo  </t>
  </si>
  <si>
    <t xml:space="preserve">[ITE41] Viterbo  </t>
  </si>
  <si>
    <t xml:space="preserve">[ITE42] Rieti  </t>
  </si>
  <si>
    <t xml:space="preserve">[ITE43] Roma  </t>
  </si>
  <si>
    <t xml:space="preserve">[ITE44] Latina  </t>
  </si>
  <si>
    <t xml:space="preserve">[ITE45] Frosinone  </t>
  </si>
  <si>
    <t xml:space="preserve">[ITF11] L'Aquila  </t>
  </si>
  <si>
    <t xml:space="preserve">[ITF12] Teramo  </t>
  </si>
  <si>
    <t xml:space="preserve">[ITF13] Pescara  </t>
  </si>
  <si>
    <t xml:space="preserve">[ITF14] Chieti  </t>
  </si>
  <si>
    <t xml:space="preserve">[ITF22] Campobasso  </t>
  </si>
  <si>
    <t xml:space="preserve">[ITF21] Isernia  </t>
  </si>
  <si>
    <t xml:space="preserve">[ITF31] Caserta  </t>
  </si>
  <si>
    <t xml:space="preserve">[ITF32] Benevento  </t>
  </si>
  <si>
    <t xml:space="preserve">[ITF33] Napoli  </t>
  </si>
  <si>
    <t xml:space="preserve">[ITF34] Avellino  </t>
  </si>
  <si>
    <t xml:space="preserve">[ITF35] Salerno  </t>
  </si>
  <si>
    <t xml:space="preserve">[ITF41] Foggia  </t>
  </si>
  <si>
    <t xml:space="preserve">[ITF42] Bari  </t>
  </si>
  <si>
    <t xml:space="preserve">[ITF43] Taranto  </t>
  </si>
  <si>
    <t xml:space="preserve">[ITF44] Brindisi  </t>
  </si>
  <si>
    <t xml:space="preserve">[ITF45] Lecce  </t>
  </si>
  <si>
    <t xml:space="preserve">[IT110] Barletta-Andria-Trani  </t>
  </si>
  <si>
    <t xml:space="preserve">[ITF51] Potenza  </t>
  </si>
  <si>
    <t xml:space="preserve">[ITF52] Matera  </t>
  </si>
  <si>
    <t xml:space="preserve">[ITF61] Cosenza  </t>
  </si>
  <si>
    <t xml:space="preserve">[ITF63] Catanzaro  </t>
  </si>
  <si>
    <t xml:space="preserve">[ITF65] Reggio di Calabria  </t>
  </si>
  <si>
    <t xml:space="preserve">[ITF62] Crotone  </t>
  </si>
  <si>
    <t xml:space="preserve">[ITF64] Vibo Valentia  </t>
  </si>
  <si>
    <t xml:space="preserve">[ITG11] Trapani  </t>
  </si>
  <si>
    <t xml:space="preserve">[ITG12] Palermo  </t>
  </si>
  <si>
    <t xml:space="preserve">[ITG13] Messina  </t>
  </si>
  <si>
    <t xml:space="preserve">[ITG14] Agrigento  </t>
  </si>
  <si>
    <t xml:space="preserve">[ITG15] Caltanissetta  </t>
  </si>
  <si>
    <t xml:space="preserve">[ITG16] Enna  </t>
  </si>
  <si>
    <t xml:space="preserve">[ITG17] Catania  </t>
  </si>
  <si>
    <t xml:space="preserve">[ITG18] Ragusa  </t>
  </si>
  <si>
    <t xml:space="preserve">[ITG19] Siracusa  </t>
  </si>
  <si>
    <t xml:space="preserve">[ITG25] Sassari  </t>
  </si>
  <si>
    <t xml:space="preserve">[ITG26] Nuoro  </t>
  </si>
  <si>
    <t xml:space="preserve">[ITG27] Cagliari  </t>
  </si>
  <si>
    <t xml:space="preserve">[ITG28] Oristano  </t>
  </si>
  <si>
    <t xml:space="preserve">[IT111] Sud Sardegna  </t>
  </si>
  <si>
    <t xml:space="preserve">[DE] Germania  </t>
  </si>
  <si>
    <t xml:space="preserve">[FR] Francia  </t>
  </si>
  <si>
    <t xml:space="preserve">[HU] Ungheria  </t>
  </si>
  <si>
    <t xml:space="preserve">[ES] Spagna  </t>
  </si>
  <si>
    <t xml:space="preserve">[NL] Paesi Bassi  </t>
  </si>
  <si>
    <t xml:space="preserve">[CN] Cina  </t>
  </si>
  <si>
    <t xml:space="preserve">[RO] Romania  </t>
  </si>
  <si>
    <t xml:space="preserve">[BE] Belgio  </t>
  </si>
  <si>
    <t xml:space="preserve">[SK] Slovacchia  </t>
  </si>
  <si>
    <t xml:space="preserve">[US] Stati Uniti d'America  </t>
  </si>
  <si>
    <t xml:space="preserve">[KR] Corea del Sud  </t>
  </si>
  <si>
    <t xml:space="preserve">[PL] Polonia  </t>
  </si>
  <si>
    <t xml:space="preserve">[GB] Regno Unito  </t>
  </si>
  <si>
    <t xml:space="preserve">[IN] India  </t>
  </si>
  <si>
    <t xml:space="preserve">[AT] Austria  </t>
  </si>
  <si>
    <t xml:space="preserve">[SE] Svezia  </t>
  </si>
  <si>
    <t xml:space="preserve">[DK] Danimarca  </t>
  </si>
  <si>
    <t xml:space="preserve">[SI] Slovenia  </t>
  </si>
  <si>
    <t xml:space="preserve">[CH] Svizzera  </t>
  </si>
  <si>
    <t xml:space="preserve">[CZ] Ceca, Repubblica  </t>
  </si>
  <si>
    <t xml:space="preserve">[TR] Turchia  </t>
  </si>
  <si>
    <t xml:space="preserve">[TW] Taiwan  </t>
  </si>
  <si>
    <t xml:space="preserve">[IE] Irlanda  </t>
  </si>
  <si>
    <t xml:space="preserve">[CA] Canada  </t>
  </si>
  <si>
    <t xml:space="preserve">[VN] Vietnam  </t>
  </si>
  <si>
    <t xml:space="preserve">[GR] Grecia  </t>
  </si>
  <si>
    <t xml:space="preserve">[AL] Albania  </t>
  </si>
  <si>
    <t xml:space="preserve">[MA] Marocco  </t>
  </si>
  <si>
    <t xml:space="preserve">[BG] Bulgaria  </t>
  </si>
  <si>
    <t xml:space="preserve">[FI] Finlandia  </t>
  </si>
  <si>
    <t xml:space="preserve">[PT] Portogallo  </t>
  </si>
  <si>
    <t xml:space="preserve">[XS] Serbia  </t>
  </si>
  <si>
    <t xml:space="preserve">[ID] Indonesia  </t>
  </si>
  <si>
    <t xml:space="preserve">[MY] Malaysia  </t>
  </si>
  <si>
    <t xml:space="preserve">[JP] Giappone  </t>
  </si>
  <si>
    <t xml:space="preserve">[QA] Qatar  </t>
  </si>
  <si>
    <t xml:space="preserve">[HR] Croazia  </t>
  </si>
  <si>
    <t xml:space="preserve">[TN] Tunisia  </t>
  </si>
  <si>
    <t xml:space="preserve">[SA] Arabia Saudita  </t>
  </si>
  <si>
    <t xml:space="preserve">[TH] Tailandia  </t>
  </si>
  <si>
    <t xml:space="preserve">[EG] Egitto  </t>
  </si>
  <si>
    <t xml:space="preserve">[EC] Ecuador  </t>
  </si>
  <si>
    <t xml:space="preserve">[BR] Brasile  </t>
  </si>
  <si>
    <t xml:space="preserve">[LT] Lituania  </t>
  </si>
  <si>
    <t xml:space="preserve">[EE] Estonia  </t>
  </si>
  <si>
    <t xml:space="preserve">[CI] Costa d'Avorio  </t>
  </si>
  <si>
    <t xml:space="preserve">[AU] Australia  </t>
  </si>
  <si>
    <t xml:space="preserve">[SG] Singapore  </t>
  </si>
  <si>
    <t xml:space="preserve">[PE] Peru'  </t>
  </si>
  <si>
    <t xml:space="preserve">[UA] Ucraina  </t>
  </si>
  <si>
    <t xml:space="preserve">[MX] Messico  </t>
  </si>
  <si>
    <t xml:space="preserve">[IL] Israele  </t>
  </si>
  <si>
    <t xml:space="preserve">[MD] Moldova, Repubblica di  </t>
  </si>
  <si>
    <t xml:space="preserve">[BA] Bosnia-Erzegovina  </t>
  </si>
  <si>
    <t xml:space="preserve">[AR] Argentina  </t>
  </si>
  <si>
    <t xml:space="preserve">[KH] Cambogia (Kampucea)  </t>
  </si>
  <si>
    <t xml:space="preserve">[KZ] Kazakistan  </t>
  </si>
  <si>
    <t xml:space="preserve">[PH] Filippine  </t>
  </si>
  <si>
    <t xml:space="preserve">[DZ] Algeria  </t>
  </si>
  <si>
    <t xml:space="preserve">[PK] Pakistan  </t>
  </si>
  <si>
    <t xml:space="preserve">[LU] Lussemburgo  </t>
  </si>
  <si>
    <t xml:space="preserve">[CL] Cile  </t>
  </si>
  <si>
    <t xml:space="preserve">[CM] Camerun  </t>
  </si>
  <si>
    <t xml:space="preserve">[LV] Lettonia  </t>
  </si>
  <si>
    <t xml:space="preserve">[ZA] Sudafrica  </t>
  </si>
  <si>
    <t xml:space="preserve">[AE] Emirati arabi uniti  </t>
  </si>
  <si>
    <t xml:space="preserve">[IR] Iran,Rep.islamica dell'  </t>
  </si>
  <si>
    <t xml:space="preserve">[SN] Senegal  </t>
  </si>
  <si>
    <t xml:space="preserve">[NZ] Nuova Zelanda  </t>
  </si>
  <si>
    <t xml:space="preserve">[BD] Bangladesh  </t>
  </si>
  <si>
    <t xml:space="preserve">[GH] Gana  </t>
  </si>
  <si>
    <t xml:space="preserve">[NA] Namibia  </t>
  </si>
  <si>
    <t xml:space="preserve">[CO] Colombia  </t>
  </si>
  <si>
    <t xml:space="preserve">[UY] Uruguay  </t>
  </si>
  <si>
    <t xml:space="preserve">[MK] Macedonia, Ex rep.iugoslava di  </t>
  </si>
  <si>
    <t xml:space="preserve">[SV] El Salvador  </t>
  </si>
  <si>
    <t xml:space="preserve">[RU] Federazione russa  </t>
  </si>
  <si>
    <t xml:space="preserve">[MT] Malta  </t>
  </si>
  <si>
    <t xml:space="preserve">[CY] Cipro  </t>
  </si>
  <si>
    <t xml:space="preserve">[MZ] Mozambico  </t>
  </si>
  <si>
    <t xml:space="preserve">[UG] Uganda  </t>
  </si>
  <si>
    <t xml:space="preserve">[IQ] Irak  </t>
  </si>
  <si>
    <t xml:space="preserve">[GT] Guatemala  </t>
  </si>
  <si>
    <t xml:space="preserve">[NO] Norvegia  </t>
  </si>
  <si>
    <t xml:space="preserve">[ET] Etiopia  </t>
  </si>
  <si>
    <t xml:space="preserve">[MM] Myanmar (ex Birmania)  </t>
  </si>
  <si>
    <t xml:space="preserve">[JO] Giordania  </t>
  </si>
  <si>
    <t xml:space="preserve">[NG] Nigeria  </t>
  </si>
  <si>
    <t xml:space="preserve">[HK] Hong Kong  </t>
  </si>
  <si>
    <t xml:space="preserve">[GY] Guyana  </t>
  </si>
  <si>
    <t xml:space="preserve">[CR] Costarica  </t>
  </si>
  <si>
    <t xml:space="preserve">[IS] Islanda  </t>
  </si>
  <si>
    <t xml:space="preserve">[VE] Venezuela  </t>
  </si>
  <si>
    <t xml:space="preserve">[ME] Montenegro  </t>
  </si>
  <si>
    <t xml:space="preserve">[PG] Papua Nuova Guinea  </t>
  </si>
  <si>
    <t xml:space="preserve">[BY] Bielorussia  </t>
  </si>
  <si>
    <t xml:space="preserve">[KW] Kuwait  </t>
  </si>
  <si>
    <t xml:space="preserve">[LK] Sri Lanka  </t>
  </si>
  <si>
    <t xml:space="preserve">[GA] Gabon  </t>
  </si>
  <si>
    <t xml:space="preserve">[LA] Laos  </t>
  </si>
  <si>
    <t xml:space="preserve">[KE] Kenya  </t>
  </si>
  <si>
    <t xml:space="preserve">[GE] Georgia  </t>
  </si>
  <si>
    <t xml:space="preserve">[BH] Bahrein  </t>
  </si>
  <si>
    <t xml:space="preserve">[LB] Libano  </t>
  </si>
  <si>
    <t xml:space="preserve">[TG] Togo  </t>
  </si>
  <si>
    <t xml:space="preserve">[KY] Cayman, Isole  </t>
  </si>
  <si>
    <t xml:space="preserve">[PA] Panama  </t>
  </si>
  <si>
    <t xml:space="preserve">[DO] Dominicana, Repubblica  </t>
  </si>
  <si>
    <t xml:space="preserve">[OM] Oman  </t>
  </si>
  <si>
    <t xml:space="preserve">[MN] Mongolia  </t>
  </si>
  <si>
    <t xml:space="preserve">[ZW] Zimbabwe  </t>
  </si>
  <si>
    <t xml:space="preserve">[TT] Trinidad e Tobago  </t>
  </si>
  <si>
    <t xml:space="preserve">[SL] Sierra Leone  </t>
  </si>
  <si>
    <t xml:space="preserve">[PF] Polinesia francese  </t>
  </si>
  <si>
    <t xml:space="preserve">[LI] Liechtenstein  </t>
  </si>
  <si>
    <t xml:space="preserve">[SR] Suriname  </t>
  </si>
  <si>
    <t xml:space="preserve">[AF] Afghanistan  </t>
  </si>
  <si>
    <t xml:space="preserve">[BF] Burkina Faso  </t>
  </si>
  <si>
    <t xml:space="preserve">[NP] Nepal  </t>
  </si>
  <si>
    <t xml:space="preserve">[FO] Isole Faroe  </t>
  </si>
  <si>
    <t xml:space="preserve">[ZM] Zambia  </t>
  </si>
  <si>
    <t xml:space="preserve">[AO] Angola  </t>
  </si>
  <si>
    <t xml:space="preserve">[AZ] Azerbaigian  </t>
  </si>
  <si>
    <t xml:space="preserve">[BW] Botswana  </t>
  </si>
  <si>
    <t xml:space="preserve">[CG] Congo (Repubblica popolare)  </t>
  </si>
  <si>
    <t xml:space="preserve">[GM] Gambia  </t>
  </si>
  <si>
    <t xml:space="preserve">[GN] Guinea  </t>
  </si>
  <si>
    <t xml:space="preserve">[KG] Kirghizistan  </t>
  </si>
  <si>
    <t xml:space="preserve">[XK] Kosovo  </t>
  </si>
  <si>
    <t xml:space="preserve">[LY] Libia  </t>
  </si>
  <si>
    <t xml:space="preserve">[MO] Macao  </t>
  </si>
  <si>
    <t xml:space="preserve">[MU] Maurizio  </t>
  </si>
  <si>
    <t xml:space="preserve">[NI] Nicaragua  </t>
  </si>
  <si>
    <t xml:space="preserve">[UZ] Uzbekistan  </t>
  </si>
  <si>
    <t xml:space="preserve">[TZ] Tanzania, Rep. unita di  </t>
  </si>
  <si>
    <t xml:space="preserve">[HN] Honduras  </t>
  </si>
  <si>
    <t xml:space="preserve">[SY] Siria  </t>
  </si>
  <si>
    <t xml:space="preserve">[AM] Armenia  </t>
  </si>
  <si>
    <t xml:space="preserve">[MG] Madagascar  </t>
  </si>
  <si>
    <t xml:space="preserve">[YE] Yemen  </t>
  </si>
  <si>
    <t xml:space="preserve">[VC] San Vincenzo  </t>
  </si>
  <si>
    <t xml:space="preserve">[CU] Cuba  </t>
  </si>
  <si>
    <t xml:space="preserve">[TJ] Tagikistan  </t>
  </si>
  <si>
    <t xml:space="preserve">[CD] Congo, Rep. democratica del  </t>
  </si>
  <si>
    <t xml:space="preserve">[PY] Paraguay  </t>
  </si>
  <si>
    <t xml:space="preserve">[HT] Haiti  </t>
  </si>
  <si>
    <t xml:space="preserve">[NC] Nuova Caledonia e dipendenze  </t>
  </si>
  <si>
    <t xml:space="preserve">[BO] Bolivia  </t>
  </si>
  <si>
    <t xml:space="preserve">[PS] Territ. palestinese occupato  </t>
  </si>
  <si>
    <t xml:space="preserve">[SC] Seychelles e dipendenze  </t>
  </si>
  <si>
    <t xml:space="preserve">[CV] Capo Verde  </t>
  </si>
  <si>
    <t xml:space="preserve">[MV] Maldive  </t>
  </si>
  <si>
    <t xml:space="preserve">[GU] Guam  </t>
  </si>
  <si>
    <t xml:space="preserve">[SD] Sudan  </t>
  </si>
  <si>
    <t xml:space="preserve">[TM] Turkmenistan  </t>
  </si>
  <si>
    <t xml:space="preserve">[MW] Malawi  </t>
  </si>
  <si>
    <t xml:space="preserve">[ML] Mali  </t>
  </si>
  <si>
    <t xml:space="preserve">[BJ] Benin  </t>
  </si>
  <si>
    <t xml:space="preserve">[JM] Giamaica  </t>
  </si>
  <si>
    <t xml:space="preserve">[GD] Grenada  </t>
  </si>
  <si>
    <t xml:space="preserve">[MR] Mauritania  </t>
  </si>
  <si>
    <t xml:space="preserve">[GI] Gibilterra  </t>
  </si>
  <si>
    <t xml:space="preserve">[RW] Ruanda  </t>
  </si>
  <si>
    <t xml:space="preserve">[DJ] Gibuti  </t>
  </si>
  <si>
    <t xml:space="preserve">[ER] Eritrea  </t>
  </si>
  <si>
    <t xml:space="preserve">[FJ] Figi  </t>
  </si>
  <si>
    <t xml:space="preserve">[BN] Brunei  </t>
  </si>
  <si>
    <t xml:space="preserve">[AD] Andorra  </t>
  </si>
  <si>
    <t xml:space="preserve">[NE] Niger  </t>
  </si>
  <si>
    <t xml:space="preserve">[GQ] Guinea equatoriale  </t>
  </si>
  <si>
    <t xml:space="preserve">[LR] Liberia  </t>
  </si>
  <si>
    <t xml:space="preserve">[BM] Bermude  </t>
  </si>
  <si>
    <t xml:space="preserve">[LC] Santa Lucia  </t>
  </si>
  <si>
    <t xml:space="preserve">[BB] Barbados  </t>
  </si>
  <si>
    <t xml:space="preserve">[AG] Antigua e Barbuda  </t>
  </si>
  <si>
    <t xml:space="preserve">[BI] Burundi  </t>
  </si>
  <si>
    <t xml:space="preserve">[XC] Ceuta e Melilla  </t>
  </si>
  <si>
    <t>2026 provvisorio</t>
  </si>
  <si>
    <t>Variaz % 
2026-2024</t>
  </si>
  <si>
    <t>Variaz % 
2026-2025</t>
  </si>
  <si>
    <t>Var. % 2026-2024</t>
  </si>
  <si>
    <t>Var. % 2026-2025</t>
  </si>
  <si>
    <t>Import 2026</t>
  </si>
  <si>
    <t>Export 2026</t>
  </si>
  <si>
    <t xml:space="preserve">[IT119] Sulcis Iglesiente  </t>
  </si>
  <si>
    <t xml:space="preserve">[IT113] Gallura Nord-Est Sardegna  </t>
  </si>
  <si>
    <t xml:space="preserve">[ITG2A] Ogliastra  </t>
  </si>
  <si>
    <t xml:space="preserve">[ITG2B] Medio Campidano  </t>
  </si>
  <si>
    <t>Var. % 2026/2025</t>
  </si>
  <si>
    <t xml:space="preserve">[WORLD] MONDO  </t>
  </si>
  <si>
    <t xml:space="preserve">[SZ] Swaziland  </t>
  </si>
  <si>
    <t xml:space="preserve">[VG] Vergini britanniche,Isole  </t>
  </si>
  <si>
    <t xml:space="preserve">[BS] Bahamas  </t>
  </si>
  <si>
    <t xml:space="preserve">[BZ] Belize  </t>
  </si>
  <si>
    <t xml:space="preserve">[AI] Anguilla  </t>
  </si>
  <si>
    <t xml:space="preserve">[TC] Turks e Caicos,Isole  </t>
  </si>
  <si>
    <t xml:space="preserve">[VI] Vergini americane,Isole  </t>
  </si>
  <si>
    <t xml:space="preserve">[AW] Aruba  </t>
  </si>
  <si>
    <t xml:space="preserve">[KN] San Cristoforo(St.Kitts)-Nevis  </t>
  </si>
  <si>
    <t xml:space="preserve">[VA] Citta del Vaticano  </t>
  </si>
  <si>
    <t xml:space="preserve">[XL] Melilla  </t>
  </si>
  <si>
    <t xml:space="preserve">[ST] Sao Tome' e Principe  </t>
  </si>
  <si>
    <t>Quota % su totale export 2026</t>
  </si>
  <si>
    <t xml:space="preserve">Interscambio commerciale nelle province dell'Emilia Romagna  II trimestre 2024-2025-2026  (valori in euro)   
</t>
  </si>
  <si>
    <t>Elaborazioni Ufficio Studi della Camera di commercio dell'Emilia su dati Istat</t>
  </si>
  <si>
    <t>Classifica import-export province italiane II trimestre 2025, 2026 (valori in euro)</t>
  </si>
  <si>
    <t>Interscambio commerciale della provincia di Reggio Emilia per merce II trimestre 2024, 2025, 2026 (valori in euro)</t>
  </si>
  <si>
    <t xml:space="preserve">[D] [D] ENERGIA ELETTRICA, GAS, VAPORE E ARIA CONDIZIONATA  </t>
  </si>
  <si>
    <t>Interscambio commerciale della provincia di Reggio Emilia di prodotti manifatturieri II trimestre 2024, 2025, 2026 (valori in euro)</t>
  </si>
  <si>
    <t>Interscambio commerciale per continente della provincia di Reggio Emilia II trimestre 2024, 2025, 2026 (valori in euro)</t>
  </si>
  <si>
    <t>Import  per paese e provincia di Reggio Emilia II trimestre 2025, 2026 (valori in euro)</t>
  </si>
  <si>
    <t>Export  per paese e provincia di Reggio Emilia II trimestre 2025, 2026 (valori in euro)</t>
  </si>
  <si>
    <t xml:space="preserve">[CF] Centrafricana, Repubblica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</si>
</sst>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0.0_ ;[Red]\-0.0\ "/>
    <numFmt numFmtId="166" formatCode="0.0"/>
    <numFmt numFmtId="167" formatCode=";;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color theme="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ill="0" applyBorder="0" applyAlignment="0" applyProtection="0"/>
  </cellStyleXfs>
  <cellXfs count="59">
    <xf numFmtId="0" fontId="0" fillId="0" borderId="0" xfId="0"/>
    <xf numFmtId="0" fontId="0" fillId="0" borderId="0" xfId="0" applyBorder="1"/>
    <xf numFmtId="166" fontId="0" fillId="0" borderId="0" xfId="0" applyNumberFormat="1"/>
    <xf numFmtId="0" fontId="17" fillId="34" borderId="0" xfId="0" applyFont="1" applyFill="1"/>
    <xf numFmtId="3" fontId="17" fillId="0" borderId="0" xfId="0" applyNumberFormat="1" applyFont="1"/>
    <xf numFmtId="0" fontId="20" fillId="0" borderId="10" xfId="0" applyFont="1" applyBorder="1"/>
    <xf numFmtId="0" fontId="21" fillId="0" borderId="10" xfId="0" applyFont="1" applyBorder="1" applyAlignment="1">
      <alignment horizontal="center" vertical="center" wrapText="1"/>
    </xf>
    <xf numFmtId="0" fontId="22" fillId="35" borderId="10" xfId="43" applyFont="1" applyFill="1" applyBorder="1" applyAlignment="1">
      <alignment horizontal="center" vertical="center" wrapText="1"/>
    </xf>
    <xf numFmtId="0" fontId="22" fillId="0" borderId="10" xfId="43" applyFont="1" applyFill="1" applyBorder="1" applyAlignment="1">
      <alignment horizontal="center" vertical="center"/>
    </xf>
    <xf numFmtId="0" fontId="21" fillId="0" borderId="10" xfId="0" applyFont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left" vertical="top" wrapText="1"/>
    </xf>
    <xf numFmtId="3" fontId="20" fillId="0" borderId="10" xfId="0" applyNumberFormat="1" applyFont="1" applyBorder="1" applyAlignment="1">
      <alignment horizontal="center" vertical="center"/>
    </xf>
    <xf numFmtId="165" fontId="20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left" vertical="top" wrapText="1"/>
    </xf>
    <xf numFmtId="0" fontId="20" fillId="37" borderId="10" xfId="0" applyFont="1" applyFill="1" applyBorder="1" applyAlignment="1">
      <alignment horizontal="left" vertical="top" wrapText="1"/>
    </xf>
    <xf numFmtId="3" fontId="20" fillId="37" borderId="10" xfId="0" applyNumberFormat="1" applyFont="1" applyFill="1" applyBorder="1" applyAlignment="1">
      <alignment horizontal="center" vertical="center"/>
    </xf>
    <xf numFmtId="165" fontId="20" fillId="37" borderId="10" xfId="0" applyNumberFormat="1" applyFont="1" applyFill="1" applyBorder="1" applyAlignment="1">
      <alignment horizontal="center" vertical="center"/>
    </xf>
    <xf numFmtId="164" fontId="20" fillId="37" borderId="10" xfId="0" applyNumberFormat="1" applyFont="1" applyFill="1" applyBorder="1" applyAlignment="1">
      <alignment horizontal="center" vertical="center"/>
    </xf>
    <xf numFmtId="3" fontId="20" fillId="34" borderId="10" xfId="0" applyNumberFormat="1" applyFont="1" applyFill="1" applyBorder="1" applyAlignment="1">
      <alignment horizontal="center" vertical="center"/>
    </xf>
    <xf numFmtId="165" fontId="20" fillId="34" borderId="10" xfId="0" applyNumberFormat="1" applyFont="1" applyFill="1" applyBorder="1" applyAlignment="1">
      <alignment horizontal="center" vertical="center"/>
    </xf>
    <xf numFmtId="164" fontId="20" fillId="34" borderId="10" xfId="0" applyNumberFormat="1" applyFont="1" applyFill="1" applyBorder="1" applyAlignment="1">
      <alignment horizontal="center" vertical="center"/>
    </xf>
    <xf numFmtId="0" fontId="20" fillId="0" borderId="0" xfId="0" applyFont="1"/>
    <xf numFmtId="0" fontId="23" fillId="34" borderId="0" xfId="42" applyFont="1" applyFill="1" applyBorder="1" applyAlignment="1">
      <alignment horizontal="center" vertical="center"/>
    </xf>
    <xf numFmtId="0" fontId="24" fillId="0" borderId="0" xfId="0" applyFont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166" fontId="20" fillId="0" borderId="10" xfId="0" applyNumberFormat="1" applyFont="1" applyBorder="1" applyAlignment="1">
      <alignment horizontal="center" vertical="center"/>
    </xf>
    <xf numFmtId="166" fontId="20" fillId="37" borderId="10" xfId="0" applyNumberFormat="1" applyFont="1" applyFill="1" applyBorder="1" applyAlignment="1">
      <alignment horizontal="center" vertical="center"/>
    </xf>
    <xf numFmtId="0" fontId="20" fillId="38" borderId="10" xfId="0" applyFont="1" applyFill="1" applyBorder="1" applyAlignment="1">
      <alignment horizontal="left" vertical="top" wrapText="1"/>
    </xf>
    <xf numFmtId="166" fontId="20" fillId="34" borderId="10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3" fillId="34" borderId="0" xfId="42" applyFont="1" applyFill="1" applyBorder="1" applyAlignment="1">
      <alignment horizontal="center" vertical="center"/>
    </xf>
    <xf numFmtId="0" fontId="22" fillId="0" borderId="0" xfId="44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44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67" fontId="0" fillId="0" borderId="0" xfId="0" applyNumberFormat="1"/>
    <xf numFmtId="0" fontId="20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3" fillId="33" borderId="10" xfId="42" applyFont="1" applyFill="1" applyBorder="1" applyAlignment="1">
      <alignment horizontal="left" vertical="top" wrapText="1"/>
    </xf>
    <xf numFmtId="3" fontId="25" fillId="34" borderId="0" xfId="0" applyNumberFormat="1" applyFont="1" applyFill="1"/>
    <xf numFmtId="0" fontId="20" fillId="0" borderId="10" xfId="0" applyFont="1" applyBorder="1" applyAlignment="1">
      <alignment horizontal="center"/>
    </xf>
    <xf numFmtId="0" fontId="21" fillId="0" borderId="0" xfId="0" applyFont="1" applyAlignment="1">
      <alignment horizontal="left" vertical="top"/>
    </xf>
    <xf numFmtId="0" fontId="20" fillId="36" borderId="13" xfId="0" applyFont="1" applyFill="1" applyBorder="1" applyAlignment="1">
      <alignment horizontal="left" vertical="top"/>
    </xf>
    <xf numFmtId="0" fontId="20" fillId="33" borderId="13" xfId="0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left" vertical="top"/>
    </xf>
    <xf numFmtId="0" fontId="20" fillId="33" borderId="10" xfId="0" applyFont="1" applyFill="1" applyBorder="1" applyAlignment="1">
      <alignment horizontal="center" vertical="center" wrapText="1"/>
    </xf>
    <xf numFmtId="167" fontId="20" fillId="0" borderId="0" xfId="0" applyNumberFormat="1" applyFont="1"/>
    <xf numFmtId="0" fontId="20" fillId="34" borderId="0" xfId="0" applyFont="1" applyFill="1" applyBorder="1" applyAlignment="1">
      <alignment horizontal="left" vertical="top" wrapText="1"/>
    </xf>
    <xf numFmtId="3" fontId="20" fillId="34" borderId="0" xfId="0" applyNumberFormat="1" applyFont="1" applyFill="1" applyBorder="1" applyAlignment="1">
      <alignment horizontal="right"/>
    </xf>
    <xf numFmtId="0" fontId="25" fillId="34" borderId="0" xfId="0" applyFont="1" applyFill="1" applyBorder="1" applyAlignment="1">
      <alignment horizontal="left" vertical="top" wrapText="1"/>
    </xf>
    <xf numFmtId="3" fontId="25" fillId="34" borderId="0" xfId="0" applyNumberFormat="1" applyFont="1" applyFill="1" applyBorder="1" applyAlignment="1">
      <alignment horizontal="right"/>
    </xf>
    <xf numFmtId="0" fontId="23" fillId="34" borderId="0" xfId="42" applyFont="1" applyFill="1" applyBorder="1" applyAlignment="1">
      <alignment horizontal="left" vertical="top"/>
    </xf>
  </cellXfs>
  <cellStyles count="48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rmale 2 2" xfId="44"/>
    <cellStyle name="Normale 3" xfId="45"/>
    <cellStyle name="Normale 4" xfId="43"/>
    <cellStyle name="Nota" xfId="15" builtinId="10" customBuiltin="1"/>
    <cellStyle name="Nota 2" xfId="46"/>
    <cellStyle name="Output" xfId="10" builtinId="21" customBuiltin="1"/>
    <cellStyle name="Percentuale 2" xfId="47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343676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659059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934226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467501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3</xdr:col>
      <xdr:colOff>791351</xdr:colOff>
      <xdr:row>7</xdr:row>
      <xdr:rowOff>38287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5563376" cy="13432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252508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L27"/>
  <sheetViews>
    <sheetView showGridLines="0" topLeftCell="A10" workbookViewId="0">
      <selection activeCell="A19" sqref="A19:L19"/>
    </sheetView>
  </sheetViews>
  <sheetFormatPr defaultRowHeight="15" x14ac:dyDescent="0.25"/>
  <cols>
    <col min="2" max="7" width="17.28515625" bestFit="1" customWidth="1"/>
    <col min="8" max="8" width="13.140625" bestFit="1" customWidth="1"/>
    <col min="11" max="11" width="11.42578125" bestFit="1" customWidth="1"/>
    <col min="12" max="12" width="18" bestFit="1" customWidth="1"/>
    <col min="16" max="16" width="13.85546875" bestFit="1" customWidth="1"/>
  </cols>
  <sheetData>
    <row r="10" spans="1:12" ht="15.75" x14ac:dyDescent="0.25">
      <c r="A10" s="25" t="s">
        <v>349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1"/>
    </row>
    <row r="11" spans="1:12" ht="15" customHeight="1" x14ac:dyDescent="0.25">
      <c r="A11" s="5"/>
      <c r="B11" s="6">
        <v>2024</v>
      </c>
      <c r="C11" s="6"/>
      <c r="D11" s="6">
        <v>2025</v>
      </c>
      <c r="E11" s="6"/>
      <c r="F11" s="6" t="s">
        <v>323</v>
      </c>
      <c r="G11" s="6"/>
      <c r="H11" s="7" t="s">
        <v>324</v>
      </c>
      <c r="I11" s="7"/>
      <c r="J11" s="7" t="s">
        <v>325</v>
      </c>
      <c r="K11" s="7"/>
      <c r="L11" s="8" t="s">
        <v>10</v>
      </c>
    </row>
    <row r="12" spans="1:12" ht="15.75" x14ac:dyDescent="0.25">
      <c r="A12" s="5"/>
      <c r="B12" s="9" t="s">
        <v>11</v>
      </c>
      <c r="C12" s="9" t="s">
        <v>12</v>
      </c>
      <c r="D12" s="9" t="s">
        <v>11</v>
      </c>
      <c r="E12" s="9" t="s">
        <v>12</v>
      </c>
      <c r="F12" s="9" t="s">
        <v>11</v>
      </c>
      <c r="G12" s="9" t="s">
        <v>12</v>
      </c>
      <c r="H12" s="8" t="s">
        <v>11</v>
      </c>
      <c r="I12" s="8" t="s">
        <v>12</v>
      </c>
      <c r="J12" s="8" t="s">
        <v>11</v>
      </c>
      <c r="K12" s="8" t="s">
        <v>12</v>
      </c>
      <c r="L12" s="8">
        <v>2026</v>
      </c>
    </row>
    <row r="13" spans="1:12" ht="30" x14ac:dyDescent="0.25">
      <c r="A13" s="10" t="s">
        <v>9</v>
      </c>
      <c r="B13" s="11">
        <v>768130609</v>
      </c>
      <c r="C13" s="11">
        <v>1505729775</v>
      </c>
      <c r="D13" s="11">
        <v>845384600</v>
      </c>
      <c r="E13" s="11">
        <v>1494870597</v>
      </c>
      <c r="F13" s="11">
        <v>781866672</v>
      </c>
      <c r="G13" s="11">
        <v>1368749239</v>
      </c>
      <c r="H13" s="12">
        <f>F13/B13*100-100</f>
        <v>1.7882457539196963</v>
      </c>
      <c r="I13" s="12">
        <f>G13/C13*100-100</f>
        <v>-9.0972854674405284</v>
      </c>
      <c r="J13" s="12">
        <f>F13/D13*100-100</f>
        <v>-7.5134948046131882</v>
      </c>
      <c r="K13" s="12">
        <f>G13/E13*100-100</f>
        <v>-8.4369415154133236</v>
      </c>
      <c r="L13" s="13">
        <f>G13-F13</f>
        <v>586882567</v>
      </c>
    </row>
    <row r="14" spans="1:12" ht="45" x14ac:dyDescent="0.25">
      <c r="A14" s="10" t="s">
        <v>8</v>
      </c>
      <c r="B14" s="11">
        <v>1167260357</v>
      </c>
      <c r="C14" s="11">
        <v>2312883491</v>
      </c>
      <c r="D14" s="11">
        <v>1445290794</v>
      </c>
      <c r="E14" s="11">
        <v>2338040421</v>
      </c>
      <c r="F14" s="11">
        <v>1158654930</v>
      </c>
      <c r="G14" s="11">
        <v>2424879159</v>
      </c>
      <c r="H14" s="12">
        <f t="shared" ref="H14:I22" si="0">F14/B14*100-100</f>
        <v>-0.73723286740559502</v>
      </c>
      <c r="I14" s="12">
        <f t="shared" si="0"/>
        <v>4.8422529036072461</v>
      </c>
      <c r="J14" s="12">
        <f t="shared" ref="J14:K22" si="1">F14/D14*100-100</f>
        <v>-19.832400869772641</v>
      </c>
      <c r="K14" s="12">
        <f t="shared" si="1"/>
        <v>3.7141675233680616</v>
      </c>
      <c r="L14" s="13">
        <f t="shared" ref="L14:L22" si="2">G14-F14</f>
        <v>1266224229</v>
      </c>
    </row>
    <row r="15" spans="1:12" ht="45" x14ac:dyDescent="0.25">
      <c r="A15" s="10" t="s">
        <v>7</v>
      </c>
      <c r="B15" s="11">
        <v>3121635124</v>
      </c>
      <c r="C15" s="11">
        <v>2837330372</v>
      </c>
      <c r="D15" s="11">
        <v>3783424359</v>
      </c>
      <c r="E15" s="11">
        <v>2942136341</v>
      </c>
      <c r="F15" s="11">
        <v>4078753630</v>
      </c>
      <c r="G15" s="11">
        <v>3087357192</v>
      </c>
      <c r="H15" s="12">
        <f t="shared" si="0"/>
        <v>30.6608065318527</v>
      </c>
      <c r="I15" s="12">
        <f t="shared" si="0"/>
        <v>8.812044676480852</v>
      </c>
      <c r="J15" s="12">
        <f t="shared" si="1"/>
        <v>7.8058722198970827</v>
      </c>
      <c r="K15" s="12">
        <f t="shared" si="1"/>
        <v>4.9358980743442089</v>
      </c>
      <c r="L15" s="13">
        <f t="shared" si="2"/>
        <v>-991396438</v>
      </c>
    </row>
    <row r="16" spans="1:12" ht="30" x14ac:dyDescent="0.25">
      <c r="A16" s="10" t="s">
        <v>6</v>
      </c>
      <c r="B16" s="11">
        <v>587338618</v>
      </c>
      <c r="C16" s="11">
        <v>1372301185</v>
      </c>
      <c r="D16" s="11">
        <v>618526422</v>
      </c>
      <c r="E16" s="11">
        <v>1350545285</v>
      </c>
      <c r="F16" s="11">
        <v>580721690</v>
      </c>
      <c r="G16" s="11">
        <v>1426953137</v>
      </c>
      <c r="H16" s="12">
        <f t="shared" si="0"/>
        <v>-1.1265950845411652</v>
      </c>
      <c r="I16" s="12">
        <f t="shared" si="0"/>
        <v>3.9825041760056479</v>
      </c>
      <c r="J16" s="12">
        <f t="shared" si="1"/>
        <v>-6.1120641989324724</v>
      </c>
      <c r="K16" s="12">
        <f t="shared" si="1"/>
        <v>5.6575557183186334</v>
      </c>
      <c r="L16" s="13">
        <f t="shared" si="2"/>
        <v>846231447</v>
      </c>
    </row>
    <row r="17" spans="1:12" ht="45" x14ac:dyDescent="0.25">
      <c r="A17" s="10" t="s">
        <v>5</v>
      </c>
      <c r="B17" s="11">
        <v>5558263667</v>
      </c>
      <c r="C17" s="11">
        <v>10278056645</v>
      </c>
      <c r="D17" s="11">
        <v>5518360714</v>
      </c>
      <c r="E17" s="11">
        <v>10445276316</v>
      </c>
      <c r="F17" s="11">
        <v>5800629787</v>
      </c>
      <c r="G17" s="11">
        <v>10320136000</v>
      </c>
      <c r="H17" s="12">
        <f t="shared" si="0"/>
        <v>4.360464607660731</v>
      </c>
      <c r="I17" s="12">
        <f t="shared" si="0"/>
        <v>0.40940964282845016</v>
      </c>
      <c r="J17" s="12">
        <f t="shared" si="1"/>
        <v>5.1150892018328591</v>
      </c>
      <c r="K17" s="12">
        <f t="shared" si="1"/>
        <v>-1.1980565397615237</v>
      </c>
      <c r="L17" s="13">
        <f t="shared" si="2"/>
        <v>4519506213</v>
      </c>
    </row>
    <row r="18" spans="1:12" ht="45" x14ac:dyDescent="0.25">
      <c r="A18" s="10" t="s">
        <v>4</v>
      </c>
      <c r="B18" s="11">
        <v>3736908878</v>
      </c>
      <c r="C18" s="11">
        <v>9405917815</v>
      </c>
      <c r="D18" s="11">
        <v>3554002922</v>
      </c>
      <c r="E18" s="11">
        <v>9318900126</v>
      </c>
      <c r="F18" s="11">
        <v>3492962580</v>
      </c>
      <c r="G18" s="11">
        <v>9478004959</v>
      </c>
      <c r="H18" s="12">
        <f t="shared" si="0"/>
        <v>-6.5280237213212473</v>
      </c>
      <c r="I18" s="12">
        <f t="shared" si="0"/>
        <v>0.76640201857856027</v>
      </c>
      <c r="J18" s="12">
        <f t="shared" si="1"/>
        <v>-1.7175096177368943</v>
      </c>
      <c r="K18" s="12">
        <f t="shared" si="1"/>
        <v>1.7073348876880203</v>
      </c>
      <c r="L18" s="13">
        <f t="shared" si="2"/>
        <v>5985042379</v>
      </c>
    </row>
    <row r="19" spans="1:12" ht="60" x14ac:dyDescent="0.25">
      <c r="A19" s="15" t="s">
        <v>3</v>
      </c>
      <c r="B19" s="16">
        <v>2862062218</v>
      </c>
      <c r="C19" s="16">
        <v>6698246876</v>
      </c>
      <c r="D19" s="16">
        <v>3177796150</v>
      </c>
      <c r="E19" s="16">
        <v>6609017523</v>
      </c>
      <c r="F19" s="16">
        <v>3005217631</v>
      </c>
      <c r="G19" s="16">
        <v>6726540494</v>
      </c>
      <c r="H19" s="17">
        <f t="shared" si="0"/>
        <v>5.0018274270793768</v>
      </c>
      <c r="I19" s="17">
        <f t="shared" si="0"/>
        <v>0.422403332152129</v>
      </c>
      <c r="J19" s="17">
        <f t="shared" si="1"/>
        <v>-5.430761158169318</v>
      </c>
      <c r="K19" s="17">
        <f t="shared" si="1"/>
        <v>1.77822150706983</v>
      </c>
      <c r="L19" s="18">
        <f t="shared" si="2"/>
        <v>3721322863</v>
      </c>
    </row>
    <row r="20" spans="1:12" ht="30" x14ac:dyDescent="0.25">
      <c r="A20" s="14" t="s">
        <v>2</v>
      </c>
      <c r="B20" s="19">
        <v>2671537205</v>
      </c>
      <c r="C20" s="19">
        <v>4795930625</v>
      </c>
      <c r="D20" s="19">
        <v>2949522944</v>
      </c>
      <c r="E20" s="19">
        <v>5062307369</v>
      </c>
      <c r="F20" s="19">
        <v>2805085233</v>
      </c>
      <c r="G20" s="19">
        <v>5342376175</v>
      </c>
      <c r="H20" s="20">
        <f t="shared" si="0"/>
        <v>4.9989207618016422</v>
      </c>
      <c r="I20" s="20">
        <f t="shared" si="0"/>
        <v>11.393941921334601</v>
      </c>
      <c r="J20" s="20">
        <f t="shared" si="1"/>
        <v>-4.8969855038361061</v>
      </c>
      <c r="K20" s="20">
        <f t="shared" si="1"/>
        <v>5.5324338406445719</v>
      </c>
      <c r="L20" s="21">
        <f t="shared" si="2"/>
        <v>2537290942</v>
      </c>
    </row>
    <row r="21" spans="1:12" ht="45" x14ac:dyDescent="0.25">
      <c r="A21" s="14" t="s">
        <v>1</v>
      </c>
      <c r="B21" s="19">
        <v>3379279108</v>
      </c>
      <c r="C21" s="19">
        <v>3413277602</v>
      </c>
      <c r="D21" s="19">
        <v>3752582726</v>
      </c>
      <c r="E21" s="19">
        <v>3021381368</v>
      </c>
      <c r="F21" s="19">
        <v>4689364037</v>
      </c>
      <c r="G21" s="19">
        <v>3699668224</v>
      </c>
      <c r="H21" s="20">
        <f t="shared" si="0"/>
        <v>38.768177683179402</v>
      </c>
      <c r="I21" s="20">
        <f t="shared" si="0"/>
        <v>8.3904872499145853</v>
      </c>
      <c r="J21" s="20">
        <f t="shared" si="1"/>
        <v>24.963641827519311</v>
      </c>
      <c r="K21" s="20">
        <f t="shared" si="1"/>
        <v>22.449561090958568</v>
      </c>
      <c r="L21" s="21">
        <f t="shared" si="2"/>
        <v>-989695813</v>
      </c>
    </row>
    <row r="22" spans="1:12" ht="60" x14ac:dyDescent="0.25">
      <c r="A22" s="10" t="s">
        <v>0</v>
      </c>
      <c r="B22" s="11">
        <v>23852415784</v>
      </c>
      <c r="C22" s="11">
        <v>42619674386</v>
      </c>
      <c r="D22" s="11">
        <v>25644891631</v>
      </c>
      <c r="E22" s="11">
        <v>42582475346</v>
      </c>
      <c r="F22" s="11">
        <v>26393256190</v>
      </c>
      <c r="G22" s="11">
        <v>43874664579</v>
      </c>
      <c r="H22" s="12">
        <f t="shared" si="0"/>
        <v>10.652339909756108</v>
      </c>
      <c r="I22" s="12">
        <f t="shared" si="0"/>
        <v>2.9446264221395495</v>
      </c>
      <c r="J22" s="12">
        <f t="shared" si="1"/>
        <v>2.9181817952990059</v>
      </c>
      <c r="K22" s="12">
        <f t="shared" si="1"/>
        <v>3.034556404954003</v>
      </c>
      <c r="L22" s="13">
        <f t="shared" si="2"/>
        <v>17481408389</v>
      </c>
    </row>
    <row r="23" spans="1:12" ht="15.75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2" ht="15.75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1:12" ht="15.75" x14ac:dyDescent="0.25">
      <c r="A25" s="23" t="s">
        <v>350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2"/>
    </row>
    <row r="26" spans="1:12" ht="15.75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ht="15.75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</sheetData>
  <mergeCells count="7">
    <mergeCell ref="A25:K25"/>
    <mergeCell ref="A10:K10"/>
    <mergeCell ref="J11:K11"/>
    <mergeCell ref="H11:I11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25"/>
  <sheetViews>
    <sheetView showGridLines="0" zoomScaleNormal="100" workbookViewId="0">
      <selection activeCell="B14" sqref="B14:K22"/>
    </sheetView>
  </sheetViews>
  <sheetFormatPr defaultRowHeight="15" x14ac:dyDescent="0.25"/>
  <cols>
    <col min="2" max="7" width="16" bestFit="1" customWidth="1"/>
    <col min="8" max="11" width="9.42578125" bestFit="1" customWidth="1"/>
  </cols>
  <sheetData>
    <row r="10" spans="1:13" ht="15.75" x14ac:dyDescent="0.25">
      <c r="A10" s="37" t="s">
        <v>352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  <row r="11" spans="1:13" ht="15.75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15.75" x14ac:dyDescent="0.25">
      <c r="A12" s="35" t="s">
        <v>14</v>
      </c>
      <c r="B12" s="29">
        <v>2024</v>
      </c>
      <c r="C12" s="30"/>
      <c r="D12" s="29">
        <v>2025</v>
      </c>
      <c r="E12" s="30"/>
      <c r="F12" s="29" t="s">
        <v>323</v>
      </c>
      <c r="G12" s="30"/>
      <c r="H12" s="29" t="s">
        <v>326</v>
      </c>
      <c r="I12" s="30"/>
      <c r="J12" s="29" t="s">
        <v>327</v>
      </c>
      <c r="K12" s="30"/>
      <c r="L12" s="22"/>
      <c r="M12" s="22"/>
    </row>
    <row r="13" spans="1:13" ht="15.75" x14ac:dyDescent="0.25">
      <c r="A13" s="35"/>
      <c r="B13" s="35" t="s">
        <v>11</v>
      </c>
      <c r="C13" s="35" t="s">
        <v>12</v>
      </c>
      <c r="D13" s="35" t="s">
        <v>11</v>
      </c>
      <c r="E13" s="35" t="s">
        <v>12</v>
      </c>
      <c r="F13" s="35" t="s">
        <v>11</v>
      </c>
      <c r="G13" s="35" t="s">
        <v>12</v>
      </c>
      <c r="H13" s="35" t="s">
        <v>11</v>
      </c>
      <c r="I13" s="35" t="s">
        <v>12</v>
      </c>
      <c r="J13" s="35" t="s">
        <v>11</v>
      </c>
      <c r="K13" s="35" t="s">
        <v>12</v>
      </c>
      <c r="L13" s="22"/>
      <c r="M13" s="22"/>
    </row>
    <row r="14" spans="1:13" ht="195" x14ac:dyDescent="0.25">
      <c r="A14" s="10" t="s">
        <v>15</v>
      </c>
      <c r="B14" s="11">
        <v>50349631</v>
      </c>
      <c r="C14" s="11">
        <v>4637194</v>
      </c>
      <c r="D14" s="11">
        <v>49245543</v>
      </c>
      <c r="E14" s="11">
        <v>7075330</v>
      </c>
      <c r="F14" s="11">
        <v>33326540</v>
      </c>
      <c r="G14" s="11">
        <v>3899189</v>
      </c>
      <c r="H14" s="12">
        <f>F14/B14*100-100</f>
        <v>-33.809763173835378</v>
      </c>
      <c r="I14" s="12">
        <f>G14/C14*100-100</f>
        <v>-15.914904573757312</v>
      </c>
      <c r="J14" s="12">
        <f>F14/D14*100-100</f>
        <v>-32.325774131478255</v>
      </c>
      <c r="K14" s="12">
        <f>G14/E14*100-100</f>
        <v>-44.890358470912304</v>
      </c>
      <c r="L14" s="22"/>
      <c r="M14" s="22"/>
    </row>
    <row r="15" spans="1:13" ht="180" x14ac:dyDescent="0.25">
      <c r="A15" s="10" t="s">
        <v>16</v>
      </c>
      <c r="B15" s="11">
        <v>16061637</v>
      </c>
      <c r="C15" s="11">
        <v>2023332</v>
      </c>
      <c r="D15" s="11">
        <v>14301259</v>
      </c>
      <c r="E15" s="11">
        <v>2354313</v>
      </c>
      <c r="F15" s="11">
        <v>17813238</v>
      </c>
      <c r="G15" s="11">
        <v>1655081</v>
      </c>
      <c r="H15" s="12">
        <f t="shared" ref="H15:H22" si="0">F15/B15*100-100</f>
        <v>10.905494875771367</v>
      </c>
      <c r="I15" s="12">
        <f t="shared" ref="I15:I22" si="1">G15/C15*100-100</f>
        <v>-18.200226161598792</v>
      </c>
      <c r="J15" s="12">
        <f t="shared" ref="J15:J22" si="2">F15/D15*100-100</f>
        <v>24.557131648339507</v>
      </c>
      <c r="K15" s="12">
        <f t="shared" ref="K15:K22" si="3">G15/E15*100-100</f>
        <v>-29.700044131770071</v>
      </c>
      <c r="L15" s="22"/>
      <c r="M15" s="22"/>
    </row>
    <row r="16" spans="1:13" ht="135" x14ac:dyDescent="0.25">
      <c r="A16" s="10" t="s">
        <v>17</v>
      </c>
      <c r="B16" s="11">
        <v>2771766771</v>
      </c>
      <c r="C16" s="11">
        <v>6673203144</v>
      </c>
      <c r="D16" s="11">
        <v>3063551675</v>
      </c>
      <c r="E16" s="11">
        <v>6562230083</v>
      </c>
      <c r="F16" s="11">
        <v>2930425264</v>
      </c>
      <c r="G16" s="11">
        <v>6679656530</v>
      </c>
      <c r="H16" s="12">
        <f t="shared" si="0"/>
        <v>5.7240924691062389</v>
      </c>
      <c r="I16" s="12">
        <f t="shared" si="1"/>
        <v>9.670597254036295E-2</v>
      </c>
      <c r="J16" s="12">
        <f t="shared" si="2"/>
        <v>-4.3454925890877973</v>
      </c>
      <c r="K16" s="12">
        <f t="shared" si="3"/>
        <v>1.7894289824461111</v>
      </c>
      <c r="L16" s="22"/>
      <c r="M16" s="22"/>
    </row>
    <row r="17" spans="1:13" ht="180" x14ac:dyDescent="0.25">
      <c r="A17" s="10" t="s">
        <v>353</v>
      </c>
      <c r="B17" s="11">
        <v>0</v>
      </c>
      <c r="C17" s="11">
        <v>0</v>
      </c>
      <c r="D17" s="11">
        <v>0</v>
      </c>
      <c r="E17" s="11">
        <v>0</v>
      </c>
      <c r="F17" s="11">
        <v>1113</v>
      </c>
      <c r="G17" s="11">
        <v>0</v>
      </c>
      <c r="H17" s="12" t="e">
        <f t="shared" si="0"/>
        <v>#DIV/0!</v>
      </c>
      <c r="I17" s="12" t="e">
        <f t="shared" si="1"/>
        <v>#DIV/0!</v>
      </c>
      <c r="J17" s="12" t="e">
        <f t="shared" si="2"/>
        <v>#DIV/0!</v>
      </c>
      <c r="K17" s="12" t="e">
        <f t="shared" si="3"/>
        <v>#DIV/0!</v>
      </c>
      <c r="L17" s="22"/>
      <c r="M17" s="22"/>
    </row>
    <row r="18" spans="1:13" ht="210" x14ac:dyDescent="0.25">
      <c r="A18" s="10" t="s">
        <v>18</v>
      </c>
      <c r="B18" s="11">
        <v>4428102</v>
      </c>
      <c r="C18" s="11">
        <v>5327098</v>
      </c>
      <c r="D18" s="11">
        <v>11155152</v>
      </c>
      <c r="E18" s="11">
        <v>2305258</v>
      </c>
      <c r="F18" s="11">
        <v>18234883</v>
      </c>
      <c r="G18" s="11">
        <v>1693054</v>
      </c>
      <c r="H18" s="12">
        <f t="shared" si="0"/>
        <v>311.79907328241308</v>
      </c>
      <c r="I18" s="12">
        <f t="shared" si="1"/>
        <v>-68.218080463321684</v>
      </c>
      <c r="J18" s="12">
        <f t="shared" si="2"/>
        <v>63.46602000582331</v>
      </c>
      <c r="K18" s="12">
        <f t="shared" si="3"/>
        <v>-26.556853939992834</v>
      </c>
      <c r="L18" s="22"/>
      <c r="M18" s="22"/>
    </row>
    <row r="19" spans="1:13" ht="210" x14ac:dyDescent="0.25">
      <c r="A19" s="10" t="s">
        <v>19</v>
      </c>
      <c r="B19" s="11">
        <v>828851</v>
      </c>
      <c r="C19" s="11">
        <v>4505085</v>
      </c>
      <c r="D19" s="11">
        <v>1059871</v>
      </c>
      <c r="E19" s="11">
        <v>6376347</v>
      </c>
      <c r="F19" s="11">
        <v>1354398</v>
      </c>
      <c r="G19" s="11">
        <v>11518705</v>
      </c>
      <c r="H19" s="12">
        <f t="shared" si="0"/>
        <v>63.406691914469548</v>
      </c>
      <c r="I19" s="12">
        <f t="shared" si="1"/>
        <v>155.68230122184153</v>
      </c>
      <c r="J19" s="12">
        <f t="shared" si="2"/>
        <v>27.788947900263338</v>
      </c>
      <c r="K19" s="12">
        <f t="shared" si="3"/>
        <v>80.647398894696295</v>
      </c>
      <c r="L19" s="22"/>
      <c r="M19" s="22"/>
    </row>
    <row r="20" spans="1:13" ht="210" x14ac:dyDescent="0.25">
      <c r="A20" s="10" t="s">
        <v>20</v>
      </c>
      <c r="B20" s="11">
        <v>5622</v>
      </c>
      <c r="C20" s="11">
        <v>6337</v>
      </c>
      <c r="D20" s="11">
        <v>2966</v>
      </c>
      <c r="E20" s="11">
        <v>6809</v>
      </c>
      <c r="F20" s="35">
        <v>13</v>
      </c>
      <c r="G20" s="11">
        <v>5129</v>
      </c>
      <c r="H20" s="12">
        <f t="shared" si="0"/>
        <v>-99.768765563856277</v>
      </c>
      <c r="I20" s="12">
        <f t="shared" si="1"/>
        <v>-19.06264794066594</v>
      </c>
      <c r="J20" s="12">
        <f t="shared" si="2"/>
        <v>-99.561699258260276</v>
      </c>
      <c r="K20" s="12">
        <f t="shared" si="3"/>
        <v>-24.673226611837279</v>
      </c>
      <c r="L20" s="22"/>
      <c r="M20" s="22"/>
    </row>
    <row r="21" spans="1:13" ht="255" x14ac:dyDescent="0.25">
      <c r="A21" s="10" t="s">
        <v>21</v>
      </c>
      <c r="B21" s="11">
        <v>1529518</v>
      </c>
      <c r="C21" s="11">
        <v>65513</v>
      </c>
      <c r="D21" s="11">
        <v>996483</v>
      </c>
      <c r="E21" s="11">
        <v>165387</v>
      </c>
      <c r="F21" s="11">
        <v>469514</v>
      </c>
      <c r="G21" s="11">
        <v>496833</v>
      </c>
      <c r="H21" s="12">
        <f t="shared" si="0"/>
        <v>-69.303139943433166</v>
      </c>
      <c r="I21" s="12">
        <f t="shared" si="1"/>
        <v>658.37314731427352</v>
      </c>
      <c r="J21" s="12">
        <f t="shared" si="2"/>
        <v>-52.882889121038694</v>
      </c>
      <c r="K21" s="12">
        <f t="shared" si="3"/>
        <v>200.40631972283188</v>
      </c>
      <c r="L21" s="22"/>
      <c r="M21" s="22"/>
    </row>
    <row r="22" spans="1:13" ht="285" x14ac:dyDescent="0.25">
      <c r="A22" s="10" t="s">
        <v>22</v>
      </c>
      <c r="B22" s="11">
        <v>17092086</v>
      </c>
      <c r="C22" s="11">
        <v>8479173</v>
      </c>
      <c r="D22" s="11">
        <v>37483201</v>
      </c>
      <c r="E22" s="11">
        <v>28503996</v>
      </c>
      <c r="F22" s="11">
        <v>3592668</v>
      </c>
      <c r="G22" s="11">
        <v>27615973</v>
      </c>
      <c r="H22" s="12">
        <f t="shared" si="0"/>
        <v>-78.98051765009842</v>
      </c>
      <c r="I22" s="12">
        <f t="shared" si="1"/>
        <v>225.6918215962807</v>
      </c>
      <c r="J22" s="12">
        <f t="shared" si="2"/>
        <v>-90.415258291307623</v>
      </c>
      <c r="K22" s="12">
        <f t="shared" si="3"/>
        <v>-3.1154333588876426</v>
      </c>
      <c r="L22" s="22"/>
      <c r="M22" s="22"/>
    </row>
    <row r="23" spans="1:13" ht="15.75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.75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.75" x14ac:dyDescent="0.25">
      <c r="A25" s="23" t="s">
        <v>13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2"/>
      <c r="M25" s="22"/>
    </row>
  </sheetData>
  <mergeCells count="7">
    <mergeCell ref="A25:K25"/>
    <mergeCell ref="A10:M10"/>
    <mergeCell ref="B12:C12"/>
    <mergeCell ref="D12:E12"/>
    <mergeCell ref="F12:G12"/>
    <mergeCell ref="J12:K12"/>
    <mergeCell ref="H12:I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O28"/>
  <sheetViews>
    <sheetView showGridLines="0" topLeftCell="A10" workbookViewId="0">
      <selection activeCell="B13" sqref="B13:K25"/>
    </sheetView>
  </sheetViews>
  <sheetFormatPr defaultRowHeight="15" x14ac:dyDescent="0.25"/>
  <cols>
    <col min="2" max="2" width="14.140625" bestFit="1" customWidth="1"/>
    <col min="3" max="3" width="16" bestFit="1" customWidth="1"/>
    <col min="4" max="4" width="14.140625" bestFit="1" customWidth="1"/>
    <col min="5" max="5" width="16" bestFit="1" customWidth="1"/>
    <col min="6" max="6" width="15.85546875" bestFit="1" customWidth="1"/>
    <col min="7" max="7" width="16" bestFit="1" customWidth="1"/>
    <col min="8" max="11" width="9.42578125" bestFit="1" customWidth="1"/>
  </cols>
  <sheetData>
    <row r="10" spans="1:15" ht="15.75" x14ac:dyDescent="0.25">
      <c r="A10" s="39" t="s">
        <v>354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5.75" x14ac:dyDescent="0.25">
      <c r="A11" s="40" t="s">
        <v>14</v>
      </c>
      <c r="B11" s="40">
        <v>2024</v>
      </c>
      <c r="C11" s="40"/>
      <c r="D11" s="40">
        <v>2025</v>
      </c>
      <c r="E11" s="40"/>
      <c r="F11" s="29" t="s">
        <v>323</v>
      </c>
      <c r="G11" s="30"/>
      <c r="H11" s="40" t="s">
        <v>326</v>
      </c>
      <c r="I11" s="40"/>
      <c r="J11" s="40" t="s">
        <v>327</v>
      </c>
      <c r="K11" s="40"/>
      <c r="L11" s="22"/>
      <c r="M11" s="22"/>
      <c r="N11" s="22"/>
      <c r="O11" s="22"/>
    </row>
    <row r="12" spans="1:15" ht="15.75" x14ac:dyDescent="0.25">
      <c r="A12" s="40"/>
      <c r="B12" s="38" t="s">
        <v>11</v>
      </c>
      <c r="C12" s="38" t="s">
        <v>12</v>
      </c>
      <c r="D12" s="38" t="s">
        <v>11</v>
      </c>
      <c r="E12" s="38" t="s">
        <v>12</v>
      </c>
      <c r="F12" s="38" t="s">
        <v>11</v>
      </c>
      <c r="G12" s="38" t="s">
        <v>12</v>
      </c>
      <c r="H12" s="38" t="s">
        <v>11</v>
      </c>
      <c r="I12" s="38" t="s">
        <v>12</v>
      </c>
      <c r="J12" s="38" t="s">
        <v>11</v>
      </c>
      <c r="K12" s="38" t="s">
        <v>12</v>
      </c>
      <c r="L12" s="22"/>
      <c r="M12" s="22"/>
      <c r="N12" s="22"/>
      <c r="O12" s="22"/>
    </row>
    <row r="13" spans="1:15" ht="135" x14ac:dyDescent="0.25">
      <c r="A13" s="10" t="s">
        <v>35</v>
      </c>
      <c r="B13" s="11">
        <v>216288442</v>
      </c>
      <c r="C13" s="11">
        <v>413281240</v>
      </c>
      <c r="D13" s="11">
        <v>259012073</v>
      </c>
      <c r="E13" s="11">
        <v>428663727</v>
      </c>
      <c r="F13" s="11">
        <v>228860804</v>
      </c>
      <c r="G13" s="11">
        <v>438940916</v>
      </c>
      <c r="H13" s="12">
        <f>F13/B13*100-100</f>
        <v>5.8127757007006409</v>
      </c>
      <c r="I13" s="12">
        <f>G13/C13*100-100</f>
        <v>6.2087686341630217</v>
      </c>
      <c r="J13" s="12">
        <f>F13/D13*100-100</f>
        <v>-11.640873975785681</v>
      </c>
      <c r="K13" s="12">
        <f>G13/E13*100-100</f>
        <v>2.3974944350726446</v>
      </c>
      <c r="L13" s="22"/>
      <c r="M13" s="22"/>
      <c r="N13" s="22"/>
      <c r="O13" s="22"/>
    </row>
    <row r="14" spans="1:15" ht="135" x14ac:dyDescent="0.25">
      <c r="A14" s="10" t="s">
        <v>36</v>
      </c>
      <c r="B14" s="11">
        <v>555447028</v>
      </c>
      <c r="C14" s="11">
        <v>1167355205</v>
      </c>
      <c r="D14" s="11">
        <v>610354788</v>
      </c>
      <c r="E14" s="11">
        <v>1246738523</v>
      </c>
      <c r="F14" s="11">
        <v>552209236</v>
      </c>
      <c r="G14" s="11">
        <v>1236356379</v>
      </c>
      <c r="H14" s="12">
        <f t="shared" ref="H14:H25" si="0">F14/B14*100-100</f>
        <v>-0.58291643249191338</v>
      </c>
      <c r="I14" s="12">
        <f t="shared" ref="I14:I25" si="1">G14/C14*100-100</f>
        <v>5.9108978744820035</v>
      </c>
      <c r="J14" s="12">
        <f t="shared" ref="J14:J25" si="2">F14/D14*100-100</f>
        <v>-9.5265168952848427</v>
      </c>
      <c r="K14" s="12">
        <f t="shared" ref="K14:K25" si="3">G14/E14*100-100</f>
        <v>-0.83274430110795095</v>
      </c>
      <c r="L14" s="22"/>
      <c r="M14" s="22"/>
      <c r="N14" s="22"/>
      <c r="O14" s="22"/>
    </row>
    <row r="15" spans="1:15" ht="135" x14ac:dyDescent="0.25">
      <c r="A15" s="10" t="s">
        <v>37</v>
      </c>
      <c r="B15" s="11">
        <v>181631227</v>
      </c>
      <c r="C15" s="11">
        <v>82153987</v>
      </c>
      <c r="D15" s="11">
        <v>141949878</v>
      </c>
      <c r="E15" s="11">
        <v>82284694</v>
      </c>
      <c r="F15" s="11">
        <v>130569966</v>
      </c>
      <c r="G15" s="11">
        <v>90710935</v>
      </c>
      <c r="H15" s="12">
        <f t="shared" si="0"/>
        <v>-28.112600373502943</v>
      </c>
      <c r="I15" s="12">
        <f t="shared" si="1"/>
        <v>10.415742817204972</v>
      </c>
      <c r="J15" s="12">
        <f t="shared" si="2"/>
        <v>-8.0168522582315944</v>
      </c>
      <c r="K15" s="12">
        <f t="shared" si="3"/>
        <v>10.24035041073374</v>
      </c>
      <c r="L15" s="22"/>
      <c r="M15" s="22"/>
      <c r="N15" s="22"/>
      <c r="O15" s="22"/>
    </row>
    <row r="16" spans="1:15" ht="105" x14ac:dyDescent="0.25">
      <c r="A16" s="10" t="s">
        <v>38</v>
      </c>
      <c r="B16" s="11">
        <v>333600</v>
      </c>
      <c r="C16" s="11">
        <v>1820922</v>
      </c>
      <c r="D16" s="11">
        <v>2088386</v>
      </c>
      <c r="E16" s="11">
        <v>1772444</v>
      </c>
      <c r="F16" s="11">
        <v>483696</v>
      </c>
      <c r="G16" s="11">
        <v>2077402</v>
      </c>
      <c r="H16" s="12">
        <f t="shared" si="0"/>
        <v>44.992805755395693</v>
      </c>
      <c r="I16" s="12">
        <f t="shared" si="1"/>
        <v>14.085172236921736</v>
      </c>
      <c r="J16" s="12">
        <f t="shared" si="2"/>
        <v>-76.838764481278844</v>
      </c>
      <c r="K16" s="12">
        <f t="shared" si="3"/>
        <v>17.205508326356139</v>
      </c>
      <c r="L16" s="22"/>
      <c r="M16" s="22"/>
      <c r="N16" s="22"/>
      <c r="O16" s="22"/>
    </row>
    <row r="17" spans="1:15" ht="90" x14ac:dyDescent="0.25">
      <c r="A17" s="10" t="s">
        <v>39</v>
      </c>
      <c r="B17" s="11">
        <v>240549754</v>
      </c>
      <c r="C17" s="11">
        <v>189320793</v>
      </c>
      <c r="D17" s="11">
        <v>287175212</v>
      </c>
      <c r="E17" s="11">
        <v>187282277</v>
      </c>
      <c r="F17" s="11">
        <v>257942232</v>
      </c>
      <c r="G17" s="11">
        <v>189188848</v>
      </c>
      <c r="H17" s="12">
        <f t="shared" si="0"/>
        <v>7.2303037981905334</v>
      </c>
      <c r="I17" s="12">
        <f t="shared" si="1"/>
        <v>-6.9693876678400102E-2</v>
      </c>
      <c r="J17" s="12">
        <f t="shared" si="2"/>
        <v>-10.179492789927849</v>
      </c>
      <c r="K17" s="12">
        <f t="shared" si="3"/>
        <v>1.0180199806092673</v>
      </c>
      <c r="L17" s="22"/>
      <c r="M17" s="22"/>
      <c r="N17" s="22"/>
      <c r="O17" s="22"/>
    </row>
    <row r="18" spans="1:15" ht="135" x14ac:dyDescent="0.25">
      <c r="A18" s="10" t="s">
        <v>40</v>
      </c>
      <c r="B18" s="11">
        <v>24962120</v>
      </c>
      <c r="C18" s="11">
        <v>20543943</v>
      </c>
      <c r="D18" s="11">
        <v>26728985</v>
      </c>
      <c r="E18" s="11">
        <v>12701265</v>
      </c>
      <c r="F18" s="11">
        <v>30138581</v>
      </c>
      <c r="G18" s="11">
        <v>15608896</v>
      </c>
      <c r="H18" s="12">
        <f t="shared" si="0"/>
        <v>20.737265104085708</v>
      </c>
      <c r="I18" s="12">
        <f t="shared" si="1"/>
        <v>-24.021907576359609</v>
      </c>
      <c r="J18" s="12">
        <f t="shared" si="2"/>
        <v>12.756174617180577</v>
      </c>
      <c r="K18" s="12">
        <f t="shared" si="3"/>
        <v>22.892452051035875</v>
      </c>
      <c r="L18" s="22"/>
      <c r="M18" s="22"/>
      <c r="N18" s="22"/>
      <c r="O18" s="22"/>
    </row>
    <row r="19" spans="1:15" ht="255" x14ac:dyDescent="0.25">
      <c r="A19" s="10" t="s">
        <v>41</v>
      </c>
      <c r="B19" s="11">
        <v>128545972</v>
      </c>
      <c r="C19" s="11">
        <v>699733090</v>
      </c>
      <c r="D19" s="11">
        <v>134195088</v>
      </c>
      <c r="E19" s="11">
        <v>724257465</v>
      </c>
      <c r="F19" s="11">
        <v>141946874</v>
      </c>
      <c r="G19" s="11">
        <v>690225429</v>
      </c>
      <c r="H19" s="12">
        <f t="shared" si="0"/>
        <v>10.424987879044551</v>
      </c>
      <c r="I19" s="12">
        <f t="shared" si="1"/>
        <v>-1.3587553791403479</v>
      </c>
      <c r="J19" s="12">
        <f t="shared" si="2"/>
        <v>5.7765050237904347</v>
      </c>
      <c r="K19" s="12">
        <f t="shared" si="3"/>
        <v>-4.6988864657404719</v>
      </c>
      <c r="L19" s="22"/>
      <c r="M19" s="22"/>
      <c r="N19" s="22"/>
      <c r="O19" s="22"/>
    </row>
    <row r="20" spans="1:15" ht="180" x14ac:dyDescent="0.25">
      <c r="A20" s="10" t="s">
        <v>42</v>
      </c>
      <c r="B20" s="11">
        <v>431991520</v>
      </c>
      <c r="C20" s="11">
        <v>733667996</v>
      </c>
      <c r="D20" s="11">
        <v>417535527</v>
      </c>
      <c r="E20" s="11">
        <v>692735632</v>
      </c>
      <c r="F20" s="11">
        <v>408846948</v>
      </c>
      <c r="G20" s="11">
        <v>778471931</v>
      </c>
      <c r="H20" s="12">
        <f t="shared" si="0"/>
        <v>-5.3576449834015278</v>
      </c>
      <c r="I20" s="12">
        <f t="shared" si="1"/>
        <v>6.1068405933301761</v>
      </c>
      <c r="J20" s="12">
        <f t="shared" si="2"/>
        <v>-2.0809196914158576</v>
      </c>
      <c r="K20" s="12">
        <f t="shared" si="3"/>
        <v>12.376481739862342</v>
      </c>
      <c r="L20" s="22"/>
      <c r="M20" s="22"/>
      <c r="N20" s="22"/>
      <c r="O20" s="22"/>
    </row>
    <row r="21" spans="1:15" ht="120" x14ac:dyDescent="0.25">
      <c r="A21" s="10" t="s">
        <v>43</v>
      </c>
      <c r="B21" s="11">
        <v>183441640</v>
      </c>
      <c r="C21" s="11">
        <v>177080755</v>
      </c>
      <c r="D21" s="11">
        <v>168513877</v>
      </c>
      <c r="E21" s="11">
        <v>174147400</v>
      </c>
      <c r="F21" s="11">
        <v>174731904</v>
      </c>
      <c r="G21" s="11">
        <v>178185539</v>
      </c>
      <c r="H21" s="12">
        <f t="shared" si="0"/>
        <v>-4.7479601686945188</v>
      </c>
      <c r="I21" s="12">
        <f t="shared" si="1"/>
        <v>0.62388710732570019</v>
      </c>
      <c r="J21" s="12">
        <f t="shared" si="2"/>
        <v>3.6899198515265397</v>
      </c>
      <c r="K21" s="12">
        <f t="shared" si="3"/>
        <v>2.318805219027098</v>
      </c>
      <c r="L21" s="22"/>
      <c r="M21" s="22"/>
      <c r="N21" s="22"/>
      <c r="O21" s="22"/>
    </row>
    <row r="22" spans="1:15" ht="75" x14ac:dyDescent="0.25">
      <c r="A22" s="10" t="s">
        <v>44</v>
      </c>
      <c r="B22" s="11">
        <v>213686307</v>
      </c>
      <c r="C22" s="11">
        <v>438185081</v>
      </c>
      <c r="D22" s="11">
        <v>246953371</v>
      </c>
      <c r="E22" s="11">
        <v>439515909</v>
      </c>
      <c r="F22" s="11">
        <v>258447278</v>
      </c>
      <c r="G22" s="11">
        <v>428630481</v>
      </c>
      <c r="H22" s="12">
        <f t="shared" si="0"/>
        <v>20.947046925192069</v>
      </c>
      <c r="I22" s="12">
        <f t="shared" si="1"/>
        <v>-2.1804941369055797</v>
      </c>
      <c r="J22" s="12">
        <f t="shared" si="2"/>
        <v>4.6542822855412567</v>
      </c>
      <c r="K22" s="12">
        <f t="shared" si="3"/>
        <v>-2.4766857756678036</v>
      </c>
      <c r="L22" s="22"/>
      <c r="M22" s="22"/>
      <c r="N22" s="22"/>
      <c r="O22" s="22"/>
    </row>
    <row r="23" spans="1:15" ht="105" x14ac:dyDescent="0.25">
      <c r="A23" s="10" t="s">
        <v>45</v>
      </c>
      <c r="B23" s="11">
        <v>441108432</v>
      </c>
      <c r="C23" s="11">
        <v>2500284793</v>
      </c>
      <c r="D23" s="11">
        <v>616764338</v>
      </c>
      <c r="E23" s="11">
        <v>2360096558</v>
      </c>
      <c r="F23" s="11">
        <v>604691682</v>
      </c>
      <c r="G23" s="11">
        <v>2389658641</v>
      </c>
      <c r="H23" s="12">
        <f t="shared" si="0"/>
        <v>37.084589215016393</v>
      </c>
      <c r="I23" s="12">
        <f t="shared" si="1"/>
        <v>-4.4245420485585498</v>
      </c>
      <c r="J23" s="12">
        <f t="shared" si="2"/>
        <v>-1.9574179725028102</v>
      </c>
      <c r="K23" s="12">
        <f t="shared" si="3"/>
        <v>1.252579387050659</v>
      </c>
      <c r="L23" s="22"/>
      <c r="M23" s="22"/>
      <c r="N23" s="22"/>
      <c r="O23" s="22"/>
    </row>
    <row r="24" spans="1:15" ht="90" x14ac:dyDescent="0.25">
      <c r="A24" s="10" t="s">
        <v>46</v>
      </c>
      <c r="B24" s="11">
        <v>117755504</v>
      </c>
      <c r="C24" s="11">
        <v>192203657</v>
      </c>
      <c r="D24" s="11">
        <v>114573902</v>
      </c>
      <c r="E24" s="11">
        <v>152540548</v>
      </c>
      <c r="F24" s="11">
        <v>101080634</v>
      </c>
      <c r="G24" s="11">
        <v>179043617</v>
      </c>
      <c r="H24" s="12">
        <f t="shared" si="0"/>
        <v>-14.160586497935583</v>
      </c>
      <c r="I24" s="12">
        <f t="shared" si="1"/>
        <v>-6.8469248740673123</v>
      </c>
      <c r="J24" s="12">
        <f t="shared" si="2"/>
        <v>-11.77691233733141</v>
      </c>
      <c r="K24" s="12">
        <f t="shared" si="3"/>
        <v>17.37444197460205</v>
      </c>
      <c r="L24" s="22"/>
      <c r="M24" s="22"/>
      <c r="N24" s="22"/>
      <c r="O24" s="22"/>
    </row>
    <row r="25" spans="1:15" ht="120" x14ac:dyDescent="0.25">
      <c r="A25" s="10" t="s">
        <v>47</v>
      </c>
      <c r="B25" s="11">
        <v>36025225</v>
      </c>
      <c r="C25" s="11">
        <v>57571682</v>
      </c>
      <c r="D25" s="11">
        <v>37706250</v>
      </c>
      <c r="E25" s="11">
        <v>59493641</v>
      </c>
      <c r="F25" s="11">
        <v>40475429</v>
      </c>
      <c r="G25" s="11">
        <v>62557516</v>
      </c>
      <c r="H25" s="12">
        <f t="shared" si="0"/>
        <v>12.353022083831533</v>
      </c>
      <c r="I25" s="12">
        <f t="shared" si="1"/>
        <v>8.6602194460811575</v>
      </c>
      <c r="J25" s="12">
        <f t="shared" si="2"/>
        <v>7.3440848665672149</v>
      </c>
      <c r="K25" s="12">
        <f t="shared" si="3"/>
        <v>5.1499201402045713</v>
      </c>
      <c r="L25" s="22"/>
      <c r="M25" s="22"/>
      <c r="N25" s="22"/>
      <c r="O25" s="22"/>
    </row>
    <row r="26" spans="1:15" ht="15.75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ht="15.75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ht="15.75" x14ac:dyDescent="0.25">
      <c r="A28" s="23" t="s">
        <v>350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2"/>
      <c r="M28" s="22"/>
      <c r="N28" s="22"/>
      <c r="O28" s="22"/>
    </row>
  </sheetData>
  <mergeCells count="8">
    <mergeCell ref="A28:K28"/>
    <mergeCell ref="A10:O10"/>
    <mergeCell ref="B11:C11"/>
    <mergeCell ref="D11:E11"/>
    <mergeCell ref="H11:I11"/>
    <mergeCell ref="J11:K11"/>
    <mergeCell ref="A11:A12"/>
    <mergeCell ref="F11:G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O25"/>
  <sheetViews>
    <sheetView showGridLines="0" workbookViewId="0">
      <selection activeCell="N20" sqref="N20"/>
    </sheetView>
  </sheetViews>
  <sheetFormatPr defaultRowHeight="15" x14ac:dyDescent="0.25"/>
  <cols>
    <col min="1" max="1" width="12.42578125" bestFit="1" customWidth="1"/>
    <col min="2" max="7" width="16" bestFit="1" customWidth="1"/>
    <col min="8" max="9" width="9.42578125" bestFit="1" customWidth="1"/>
    <col min="10" max="10" width="13" bestFit="1" customWidth="1"/>
    <col min="11" max="12" width="9.42578125" bestFit="1" customWidth="1"/>
  </cols>
  <sheetData>
    <row r="10" spans="1:15" ht="15.75" x14ac:dyDescent="0.25">
      <c r="A10" s="37" t="s">
        <v>355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</row>
    <row r="11" spans="1:15" ht="15.75" x14ac:dyDescent="0.25">
      <c r="A11" s="42" t="s">
        <v>34</v>
      </c>
      <c r="B11" s="40">
        <v>2024</v>
      </c>
      <c r="C11" s="40"/>
      <c r="D11" s="40">
        <v>2025</v>
      </c>
      <c r="E11" s="40"/>
      <c r="F11" s="40" t="s">
        <v>323</v>
      </c>
      <c r="G11" s="40"/>
      <c r="H11" s="43" t="s">
        <v>348</v>
      </c>
      <c r="I11" s="40" t="s">
        <v>326</v>
      </c>
      <c r="J11" s="40"/>
      <c r="K11" s="40" t="s">
        <v>327</v>
      </c>
      <c r="L11" s="40"/>
      <c r="M11" s="22"/>
      <c r="N11" s="22"/>
      <c r="O11" s="22"/>
    </row>
    <row r="12" spans="1:15" ht="29.25" customHeight="1" x14ac:dyDescent="0.25">
      <c r="A12" s="44"/>
      <c r="B12" s="47" t="s">
        <v>11</v>
      </c>
      <c r="C12" s="47" t="s">
        <v>12</v>
      </c>
      <c r="D12" s="47" t="s">
        <v>11</v>
      </c>
      <c r="E12" s="47" t="s">
        <v>12</v>
      </c>
      <c r="F12" s="47" t="s">
        <v>11</v>
      </c>
      <c r="G12" s="47" t="s">
        <v>12</v>
      </c>
      <c r="H12" s="43"/>
      <c r="I12" s="47" t="s">
        <v>11</v>
      </c>
      <c r="J12" s="47" t="s">
        <v>12</v>
      </c>
      <c r="K12" s="47" t="s">
        <v>11</v>
      </c>
      <c r="L12" s="47" t="s">
        <v>12</v>
      </c>
      <c r="M12" s="22"/>
      <c r="N12" s="22"/>
      <c r="O12" s="22"/>
    </row>
    <row r="13" spans="1:15" ht="30" x14ac:dyDescent="0.25">
      <c r="A13" s="45" t="s">
        <v>23</v>
      </c>
      <c r="B13" s="11">
        <v>1827302871</v>
      </c>
      <c r="C13" s="11">
        <v>4736483258</v>
      </c>
      <c r="D13" s="11">
        <v>2055731201</v>
      </c>
      <c r="E13" s="11">
        <v>4732952530</v>
      </c>
      <c r="F13" s="11">
        <v>1980334648</v>
      </c>
      <c r="G13" s="11">
        <v>4930129118</v>
      </c>
      <c r="H13" s="12">
        <f>G13/$J$25*100</f>
        <v>73.293680791747576</v>
      </c>
      <c r="I13" s="12">
        <f>F13/B13*100-100</f>
        <v>8.3747352137772708</v>
      </c>
      <c r="J13" s="12">
        <f>G13/C13*100-100</f>
        <v>4.0883889892976839</v>
      </c>
      <c r="K13" s="12">
        <f>F13/D13*100-100</f>
        <v>-3.667627020659296</v>
      </c>
      <c r="L13" s="12">
        <f>G13/E13*100-100</f>
        <v>4.1660377269830775</v>
      </c>
      <c r="M13" s="22"/>
      <c r="N13" s="22"/>
      <c r="O13" s="22"/>
    </row>
    <row r="14" spans="1:15" ht="30" x14ac:dyDescent="0.25">
      <c r="A14" s="45" t="s">
        <v>24</v>
      </c>
      <c r="B14" s="11">
        <v>101502522</v>
      </c>
      <c r="C14" s="11">
        <v>183973519</v>
      </c>
      <c r="D14" s="11">
        <v>131073528</v>
      </c>
      <c r="E14" s="11">
        <v>188966748</v>
      </c>
      <c r="F14" s="11">
        <v>130086062</v>
      </c>
      <c r="G14" s="11">
        <v>190772464</v>
      </c>
      <c r="H14" s="12">
        <f t="shared" ref="H14:H17" si="0">G14/$J$25*100</f>
        <v>2.8361155956790411</v>
      </c>
      <c r="I14" s="12">
        <f t="shared" ref="I14:I17" si="1">F14/B14*100-100</f>
        <v>28.160423442483534</v>
      </c>
      <c r="J14" s="12">
        <f t="shared" ref="J14:J17" si="2">G14/C14*100-100</f>
        <v>3.695610671011849</v>
      </c>
      <c r="K14" s="12">
        <f t="shared" ref="K14:K17" si="3">F14/D14*100-100</f>
        <v>-0.75336798747036937</v>
      </c>
      <c r="L14" s="12">
        <f t="shared" ref="L14:L17" si="4">G14/E14*100-100</f>
        <v>0.95557341125433481</v>
      </c>
      <c r="M14" s="22"/>
      <c r="N14" s="22"/>
      <c r="O14" s="22"/>
    </row>
    <row r="15" spans="1:15" ht="30" x14ac:dyDescent="0.25">
      <c r="A15" s="45" t="s">
        <v>25</v>
      </c>
      <c r="B15" s="11">
        <v>101796123</v>
      </c>
      <c r="C15" s="11">
        <v>1076418469</v>
      </c>
      <c r="D15" s="11">
        <v>121700238</v>
      </c>
      <c r="E15" s="11">
        <v>1012659770</v>
      </c>
      <c r="F15" s="11">
        <v>86358438</v>
      </c>
      <c r="G15" s="11">
        <v>955071327</v>
      </c>
      <c r="H15" s="12">
        <f t="shared" si="0"/>
        <v>14.198551660425043</v>
      </c>
      <c r="I15" s="12">
        <f t="shared" si="1"/>
        <v>-15.165297601756407</v>
      </c>
      <c r="J15" s="12">
        <f t="shared" si="2"/>
        <v>-11.273231135910578</v>
      </c>
      <c r="K15" s="12">
        <f t="shared" si="3"/>
        <v>-29.040041811586264</v>
      </c>
      <c r="L15" s="12">
        <f t="shared" si="4"/>
        <v>-5.6868500858881674</v>
      </c>
      <c r="M15" s="22"/>
      <c r="N15" s="22"/>
      <c r="O15" s="22"/>
    </row>
    <row r="16" spans="1:15" ht="15.75" x14ac:dyDescent="0.25">
      <c r="A16" s="45" t="s">
        <v>26</v>
      </c>
      <c r="B16" s="11">
        <v>828229039</v>
      </c>
      <c r="C16" s="11">
        <v>596713533</v>
      </c>
      <c r="D16" s="11">
        <v>867299884</v>
      </c>
      <c r="E16" s="11">
        <v>562556842</v>
      </c>
      <c r="F16" s="11">
        <v>806254355</v>
      </c>
      <c r="G16" s="11">
        <v>545757341</v>
      </c>
      <c r="H16" s="12">
        <f t="shared" si="0"/>
        <v>8.1134922399829374</v>
      </c>
      <c r="I16" s="12">
        <f t="shared" si="1"/>
        <v>-2.6532134186615934</v>
      </c>
      <c r="J16" s="12">
        <f t="shared" si="2"/>
        <v>-8.5394731612363159</v>
      </c>
      <c r="K16" s="12">
        <f t="shared" si="3"/>
        <v>-7.0385722546689493</v>
      </c>
      <c r="L16" s="12">
        <f t="shared" si="4"/>
        <v>-2.9862761850472594</v>
      </c>
      <c r="M16" s="22"/>
      <c r="N16" s="22"/>
      <c r="O16" s="22"/>
    </row>
    <row r="17" spans="1:15" ht="75" x14ac:dyDescent="0.25">
      <c r="A17" s="45" t="s">
        <v>27</v>
      </c>
      <c r="B17" s="11">
        <v>3231663</v>
      </c>
      <c r="C17" s="11">
        <v>104658097</v>
      </c>
      <c r="D17" s="11">
        <v>1991299</v>
      </c>
      <c r="E17" s="11">
        <v>111881633</v>
      </c>
      <c r="F17" s="11">
        <v>2184128</v>
      </c>
      <c r="G17" s="11">
        <v>104810244</v>
      </c>
      <c r="H17" s="12">
        <f t="shared" si="0"/>
        <v>1.5581597121654078</v>
      </c>
      <c r="I17" s="12">
        <f t="shared" si="1"/>
        <v>-32.414735076027426</v>
      </c>
      <c r="J17" s="12">
        <f t="shared" si="2"/>
        <v>0.14537527851285859</v>
      </c>
      <c r="K17" s="12">
        <f t="shared" si="3"/>
        <v>9.6835784078634077</v>
      </c>
      <c r="L17" s="12">
        <f t="shared" si="4"/>
        <v>-6.3204199030595163</v>
      </c>
      <c r="M17" s="22"/>
      <c r="N17" s="22"/>
      <c r="O17" s="22"/>
    </row>
    <row r="18" spans="1:15" ht="15.75" x14ac:dyDescent="0.25">
      <c r="A18" s="22"/>
      <c r="B18" s="22"/>
      <c r="C18" s="22"/>
      <c r="D18" s="22"/>
      <c r="E18" s="22"/>
      <c r="F18" s="22"/>
      <c r="G18" s="46">
        <f>SUM(G13:G17)</f>
        <v>6726540494</v>
      </c>
      <c r="H18" s="22"/>
      <c r="I18" s="22"/>
      <c r="J18" s="22"/>
      <c r="K18" s="22"/>
      <c r="L18" s="22"/>
      <c r="M18" s="22"/>
      <c r="N18" s="22"/>
      <c r="O18" s="22"/>
    </row>
    <row r="19" spans="1:15" ht="15.75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5" ht="15.75" x14ac:dyDescent="0.25">
      <c r="A20" s="23" t="s">
        <v>350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2"/>
      <c r="M20" s="22"/>
      <c r="N20" s="22"/>
      <c r="O20" s="22"/>
    </row>
    <row r="21" spans="1:15" x14ac:dyDescent="0.25">
      <c r="G21" s="2"/>
    </row>
    <row r="22" spans="1:15" x14ac:dyDescent="0.25">
      <c r="G22" s="2"/>
    </row>
    <row r="23" spans="1:15" x14ac:dyDescent="0.25">
      <c r="G23" s="2"/>
    </row>
    <row r="24" spans="1:15" x14ac:dyDescent="0.25">
      <c r="G24" s="2"/>
    </row>
    <row r="25" spans="1:15" x14ac:dyDescent="0.25">
      <c r="G25" s="4">
        <f>SUM(G13:G17)</f>
        <v>6726540494</v>
      </c>
      <c r="J25" s="41">
        <f>SUM(G13:G17)</f>
        <v>6726540494</v>
      </c>
    </row>
  </sheetData>
  <mergeCells count="9">
    <mergeCell ref="A20:K20"/>
    <mergeCell ref="A10:O10"/>
    <mergeCell ref="D11:E11"/>
    <mergeCell ref="B11:C11"/>
    <mergeCell ref="F11:G11"/>
    <mergeCell ref="H11:H12"/>
    <mergeCell ref="I11:J11"/>
    <mergeCell ref="K11:L11"/>
    <mergeCell ref="A11:A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126"/>
  <sheetViews>
    <sheetView showGridLines="0" topLeftCell="A10" workbookViewId="0">
      <selection activeCell="A126" sqref="A126:G126"/>
    </sheetView>
  </sheetViews>
  <sheetFormatPr defaultRowHeight="15" x14ac:dyDescent="0.25"/>
  <cols>
    <col min="1" max="1" width="37.42578125" bestFit="1" customWidth="1"/>
    <col min="2" max="5" width="17.28515625" bestFit="1" customWidth="1"/>
  </cols>
  <sheetData>
    <row r="10" spans="1:9" ht="15.75" x14ac:dyDescent="0.25">
      <c r="A10" s="27" t="s">
        <v>351</v>
      </c>
      <c r="B10" s="27"/>
      <c r="C10" s="27"/>
      <c r="D10" s="27"/>
      <c r="E10" s="27"/>
      <c r="F10" s="27"/>
      <c r="G10" s="27"/>
      <c r="H10" s="27"/>
      <c r="I10" s="27"/>
    </row>
    <row r="11" spans="1:9" ht="15" customHeight="1" x14ac:dyDescent="0.25">
      <c r="A11" s="28" t="s">
        <v>28</v>
      </c>
      <c r="B11" s="6">
        <v>2025</v>
      </c>
      <c r="C11" s="6"/>
      <c r="D11" s="6" t="s">
        <v>323</v>
      </c>
      <c r="E11" s="6"/>
      <c r="F11" s="29" t="s">
        <v>327</v>
      </c>
      <c r="G11" s="30"/>
      <c r="H11" s="22"/>
      <c r="I11" s="22"/>
    </row>
    <row r="12" spans="1:9" ht="15.75" x14ac:dyDescent="0.25">
      <c r="A12" s="28"/>
      <c r="B12" s="9" t="s">
        <v>11</v>
      </c>
      <c r="C12" s="9" t="s">
        <v>12</v>
      </c>
      <c r="D12" s="9" t="s">
        <v>11</v>
      </c>
      <c r="E12" s="9" t="s">
        <v>12</v>
      </c>
      <c r="F12" s="9" t="s">
        <v>11</v>
      </c>
      <c r="G12" s="9" t="s">
        <v>12</v>
      </c>
      <c r="H12" s="22"/>
      <c r="I12" s="22"/>
    </row>
    <row r="13" spans="1:9" ht="15.75" x14ac:dyDescent="0.25">
      <c r="A13" s="10" t="s">
        <v>64</v>
      </c>
      <c r="B13" s="11">
        <v>44078506237</v>
      </c>
      <c r="C13" s="11">
        <v>27762933660</v>
      </c>
      <c r="D13" s="11">
        <v>48560391446</v>
      </c>
      <c r="E13" s="11">
        <v>28805957217</v>
      </c>
      <c r="F13" s="31">
        <f>D13/B13*100-100</f>
        <v>10.167960740098422</v>
      </c>
      <c r="G13" s="31">
        <f>E13/C13*100-100</f>
        <v>3.7568924443412044</v>
      </c>
      <c r="H13" s="22"/>
      <c r="I13" s="22"/>
    </row>
    <row r="14" spans="1:9" ht="15.75" x14ac:dyDescent="0.25">
      <c r="A14" s="10" t="s">
        <v>89</v>
      </c>
      <c r="B14" s="11">
        <v>12920050819</v>
      </c>
      <c r="C14" s="11">
        <v>15917043867</v>
      </c>
      <c r="D14" s="11">
        <v>10511155168</v>
      </c>
      <c r="E14" s="11">
        <v>16434746075</v>
      </c>
      <c r="F14" s="31">
        <f t="shared" ref="F14:G77" si="0">D14/B14*100-100</f>
        <v>-18.644629845089469</v>
      </c>
      <c r="G14" s="31">
        <f t="shared" si="0"/>
        <v>3.2525022380149693</v>
      </c>
      <c r="H14" s="22"/>
      <c r="I14" s="22"/>
    </row>
    <row r="15" spans="1:9" ht="15.75" x14ac:dyDescent="0.25">
      <c r="A15" s="10" t="s">
        <v>48</v>
      </c>
      <c r="B15" s="11">
        <v>13779295507</v>
      </c>
      <c r="C15" s="11">
        <v>13472333293</v>
      </c>
      <c r="D15" s="11">
        <v>14369891484</v>
      </c>
      <c r="E15" s="11">
        <v>14559233128</v>
      </c>
      <c r="F15" s="31">
        <f t="shared" si="0"/>
        <v>4.286111555557909</v>
      </c>
      <c r="G15" s="31">
        <f t="shared" si="0"/>
        <v>8.067643602350131</v>
      </c>
      <c r="H15" s="22"/>
      <c r="I15" s="22"/>
    </row>
    <row r="16" spans="1:9" ht="15.75" x14ac:dyDescent="0.25">
      <c r="A16" s="10" t="s">
        <v>92</v>
      </c>
      <c r="B16" s="11">
        <v>6155355198</v>
      </c>
      <c r="C16" s="11">
        <v>7898683273</v>
      </c>
      <c r="D16" s="11">
        <v>11202002151</v>
      </c>
      <c r="E16" s="11">
        <v>14220481220</v>
      </c>
      <c r="F16" s="31">
        <f t="shared" si="0"/>
        <v>81.987907938111476</v>
      </c>
      <c r="G16" s="31">
        <f t="shared" si="0"/>
        <v>80.036098783828265</v>
      </c>
      <c r="H16" s="22"/>
      <c r="I16" s="22"/>
    </row>
    <row r="17" spans="1:9" ht="15.75" x14ac:dyDescent="0.25">
      <c r="A17" s="10" t="s">
        <v>74</v>
      </c>
      <c r="B17" s="11">
        <v>5476635807</v>
      </c>
      <c r="C17" s="11">
        <v>11363516845</v>
      </c>
      <c r="D17" s="11">
        <v>5613279254</v>
      </c>
      <c r="E17" s="11">
        <v>11620044489</v>
      </c>
      <c r="F17" s="31">
        <f t="shared" si="0"/>
        <v>2.4950252639649477</v>
      </c>
      <c r="G17" s="31">
        <f t="shared" si="0"/>
        <v>2.25746701042533</v>
      </c>
      <c r="H17" s="22"/>
      <c r="I17" s="22"/>
    </row>
    <row r="18" spans="1:9" ht="15.75" x14ac:dyDescent="0.25">
      <c r="A18" s="10" t="s">
        <v>66</v>
      </c>
      <c r="B18" s="11">
        <v>6483272848</v>
      </c>
      <c r="C18" s="11">
        <v>10395447952</v>
      </c>
      <c r="D18" s="11">
        <v>6545763854</v>
      </c>
      <c r="E18" s="11">
        <v>10650562315</v>
      </c>
      <c r="F18" s="31">
        <f t="shared" si="0"/>
        <v>0.9638805502266905</v>
      </c>
      <c r="G18" s="31">
        <f t="shared" si="0"/>
        <v>2.4540968718035572</v>
      </c>
      <c r="H18" s="22"/>
      <c r="I18" s="22"/>
    </row>
    <row r="19" spans="1:9" ht="15.75" x14ac:dyDescent="0.25">
      <c r="A19" s="10" t="s">
        <v>65</v>
      </c>
      <c r="B19" s="11">
        <v>7080174318</v>
      </c>
      <c r="C19" s="11">
        <v>10692883224</v>
      </c>
      <c r="D19" s="11">
        <v>7399177516</v>
      </c>
      <c r="E19" s="11">
        <v>10362176568</v>
      </c>
      <c r="F19" s="31">
        <f t="shared" si="0"/>
        <v>4.5055839541830807</v>
      </c>
      <c r="G19" s="31">
        <f t="shared" si="0"/>
        <v>-3.0927734743958979</v>
      </c>
      <c r="H19" s="22"/>
      <c r="I19" s="22"/>
    </row>
    <row r="20" spans="1:9" ht="15.75" x14ac:dyDescent="0.25">
      <c r="A20" s="10" t="s">
        <v>5</v>
      </c>
      <c r="B20" s="11">
        <v>5518360714</v>
      </c>
      <c r="C20" s="11">
        <v>10445276316</v>
      </c>
      <c r="D20" s="11">
        <v>5800629787</v>
      </c>
      <c r="E20" s="11">
        <v>10320136000</v>
      </c>
      <c r="F20" s="31">
        <f t="shared" si="0"/>
        <v>5.1150892018328591</v>
      </c>
      <c r="G20" s="31">
        <f t="shared" si="0"/>
        <v>-1.1980565397615237</v>
      </c>
      <c r="H20" s="22"/>
      <c r="I20" s="22"/>
    </row>
    <row r="21" spans="1:9" ht="15.75" x14ac:dyDescent="0.25">
      <c r="A21" s="10" t="s">
        <v>4</v>
      </c>
      <c r="B21" s="11">
        <v>3554002922</v>
      </c>
      <c r="C21" s="11">
        <v>9318900126</v>
      </c>
      <c r="D21" s="11">
        <v>3492962580</v>
      </c>
      <c r="E21" s="11">
        <v>9478004959</v>
      </c>
      <c r="F21" s="31">
        <f t="shared" si="0"/>
        <v>-1.7175096177368943</v>
      </c>
      <c r="G21" s="31">
        <f t="shared" si="0"/>
        <v>1.7073348876880203</v>
      </c>
      <c r="H21" s="22"/>
      <c r="I21" s="22"/>
    </row>
    <row r="22" spans="1:9" ht="15.75" x14ac:dyDescent="0.25">
      <c r="A22" s="10" t="s">
        <v>72</v>
      </c>
      <c r="B22" s="11">
        <v>7123658250</v>
      </c>
      <c r="C22" s="11">
        <v>7627112857</v>
      </c>
      <c r="D22" s="11">
        <v>6297196897</v>
      </c>
      <c r="E22" s="11">
        <v>8389819729</v>
      </c>
      <c r="F22" s="31">
        <f t="shared" si="0"/>
        <v>-11.601642358404831</v>
      </c>
      <c r="G22" s="31">
        <f t="shared" si="0"/>
        <v>9.9999421314449677</v>
      </c>
      <c r="H22" s="22"/>
      <c r="I22" s="22"/>
    </row>
    <row r="23" spans="1:9" ht="15.75" x14ac:dyDescent="0.25">
      <c r="A23" s="10" t="s">
        <v>76</v>
      </c>
      <c r="B23" s="11">
        <v>4599342773</v>
      </c>
      <c r="C23" s="11">
        <v>7748737530</v>
      </c>
      <c r="D23" s="11">
        <v>4411247056</v>
      </c>
      <c r="E23" s="11">
        <v>7677274635</v>
      </c>
      <c r="F23" s="31">
        <f t="shared" si="0"/>
        <v>-4.0896216325558044</v>
      </c>
      <c r="G23" s="31">
        <f t="shared" si="0"/>
        <v>-0.92225210524068757</v>
      </c>
      <c r="H23" s="22"/>
      <c r="I23" s="22"/>
    </row>
    <row r="24" spans="1:9" ht="15.75" x14ac:dyDescent="0.25">
      <c r="A24" s="10" t="s">
        <v>73</v>
      </c>
      <c r="B24" s="11">
        <v>10803547631</v>
      </c>
      <c r="C24" s="11">
        <v>7627947361</v>
      </c>
      <c r="D24" s="11">
        <v>11104539317</v>
      </c>
      <c r="E24" s="11">
        <v>7473998513</v>
      </c>
      <c r="F24" s="31">
        <f t="shared" si="0"/>
        <v>2.7860448834077829</v>
      </c>
      <c r="G24" s="31">
        <f t="shared" si="0"/>
        <v>-2.0182211637577154</v>
      </c>
      <c r="H24" s="22"/>
      <c r="I24" s="22"/>
    </row>
    <row r="25" spans="1:9" ht="15.75" x14ac:dyDescent="0.25">
      <c r="A25" s="10" t="s">
        <v>61</v>
      </c>
      <c r="B25" s="11">
        <v>4859890180</v>
      </c>
      <c r="C25" s="11">
        <v>6507886959</v>
      </c>
      <c r="D25" s="11">
        <v>4499959792</v>
      </c>
      <c r="E25" s="11">
        <v>7443405777</v>
      </c>
      <c r="F25" s="31">
        <f t="shared" si="0"/>
        <v>-7.4061424161646414</v>
      </c>
      <c r="G25" s="31">
        <f t="shared" si="0"/>
        <v>14.375154699118369</v>
      </c>
      <c r="H25" s="22"/>
      <c r="I25" s="22"/>
    </row>
    <row r="26" spans="1:9" ht="15.75" x14ac:dyDescent="0.25">
      <c r="A26" s="10" t="s">
        <v>78</v>
      </c>
      <c r="B26" s="11">
        <v>5136889458</v>
      </c>
      <c r="C26" s="11">
        <v>6755971109</v>
      </c>
      <c r="D26" s="11">
        <v>5163464158</v>
      </c>
      <c r="E26" s="11">
        <v>6962436314</v>
      </c>
      <c r="F26" s="31">
        <f t="shared" si="0"/>
        <v>0.51733057947380701</v>
      </c>
      <c r="G26" s="31">
        <f t="shared" si="0"/>
        <v>3.0560403777475642</v>
      </c>
      <c r="H26" s="22"/>
      <c r="I26" s="22"/>
    </row>
    <row r="27" spans="1:9" ht="15.75" x14ac:dyDescent="0.25">
      <c r="A27" s="15" t="s">
        <v>3</v>
      </c>
      <c r="B27" s="16">
        <v>3177796150</v>
      </c>
      <c r="C27" s="16">
        <v>6609017523</v>
      </c>
      <c r="D27" s="16">
        <v>3005217631</v>
      </c>
      <c r="E27" s="16">
        <v>6726540494</v>
      </c>
      <c r="F27" s="32">
        <f t="shared" si="0"/>
        <v>-5.430761158169318</v>
      </c>
      <c r="G27" s="32">
        <f t="shared" si="0"/>
        <v>1.77822150706983</v>
      </c>
      <c r="H27" s="22"/>
      <c r="I27" s="22"/>
    </row>
    <row r="28" spans="1:9" ht="15.75" x14ac:dyDescent="0.25">
      <c r="A28" s="10" t="s">
        <v>116</v>
      </c>
      <c r="B28" s="19">
        <v>9518947849</v>
      </c>
      <c r="C28" s="19">
        <v>7564860955</v>
      </c>
      <c r="D28" s="19">
        <v>8965248780</v>
      </c>
      <c r="E28" s="19">
        <v>6658059570</v>
      </c>
      <c r="F28" s="31">
        <f t="shared" si="0"/>
        <v>-5.8168095653362286</v>
      </c>
      <c r="G28" s="31">
        <f t="shared" si="0"/>
        <v>-11.987019859243404</v>
      </c>
      <c r="H28" s="22"/>
      <c r="I28" s="22"/>
    </row>
    <row r="29" spans="1:9" ht="15.75" x14ac:dyDescent="0.25">
      <c r="A29" s="10" t="s">
        <v>105</v>
      </c>
      <c r="B29" s="11">
        <v>12311372493</v>
      </c>
      <c r="C29" s="11">
        <v>7732855161</v>
      </c>
      <c r="D29" s="11">
        <v>13674375273</v>
      </c>
      <c r="E29" s="11">
        <v>6541700318</v>
      </c>
      <c r="F29" s="31">
        <f t="shared" si="0"/>
        <v>11.071087165748381</v>
      </c>
      <c r="G29" s="31">
        <f t="shared" si="0"/>
        <v>-15.403816807632566</v>
      </c>
      <c r="H29" s="22"/>
      <c r="I29" s="22"/>
    </row>
    <row r="30" spans="1:9" ht="15.75" x14ac:dyDescent="0.25">
      <c r="A30" s="10" t="s">
        <v>106</v>
      </c>
      <c r="B30" s="19">
        <v>5892676132</v>
      </c>
      <c r="C30" s="19">
        <v>5282097352</v>
      </c>
      <c r="D30" s="19">
        <v>4133392597</v>
      </c>
      <c r="E30" s="19">
        <v>5698853357</v>
      </c>
      <c r="F30" s="31">
        <f t="shared" si="0"/>
        <v>-29.855425541652693</v>
      </c>
      <c r="G30" s="31">
        <f t="shared" si="0"/>
        <v>7.889972055176159</v>
      </c>
      <c r="H30" s="22"/>
      <c r="I30" s="22"/>
    </row>
    <row r="31" spans="1:9" ht="15.75" x14ac:dyDescent="0.25">
      <c r="A31" s="33" t="s">
        <v>2</v>
      </c>
      <c r="B31" s="19">
        <v>2949522944</v>
      </c>
      <c r="C31" s="19">
        <v>5062307369</v>
      </c>
      <c r="D31" s="19">
        <v>2805085233</v>
      </c>
      <c r="E31" s="19">
        <v>5342376175</v>
      </c>
      <c r="F31" s="34">
        <f t="shared" si="0"/>
        <v>-4.8969855038361061</v>
      </c>
      <c r="G31" s="34">
        <f t="shared" si="0"/>
        <v>5.5324338406445719</v>
      </c>
      <c r="H31" s="22"/>
      <c r="I31" s="22"/>
    </row>
    <row r="32" spans="1:9" ht="15.75" x14ac:dyDescent="0.25">
      <c r="A32" s="10" t="s">
        <v>51</v>
      </c>
      <c r="B32" s="11">
        <v>3016433482</v>
      </c>
      <c r="C32" s="11">
        <v>5279702180</v>
      </c>
      <c r="D32" s="11">
        <v>3406314866</v>
      </c>
      <c r="E32" s="11">
        <v>5275852590</v>
      </c>
      <c r="F32" s="31">
        <f t="shared" si="0"/>
        <v>12.925243879122277</v>
      </c>
      <c r="G32" s="31">
        <f t="shared" si="0"/>
        <v>-7.2913014195805204E-2</v>
      </c>
      <c r="H32" s="22"/>
      <c r="I32" s="22"/>
    </row>
    <row r="33" spans="1:9" ht="15.75" x14ac:dyDescent="0.25">
      <c r="A33" s="10" t="s">
        <v>107</v>
      </c>
      <c r="B33" s="11">
        <v>3347274950</v>
      </c>
      <c r="C33" s="11">
        <v>5692011687</v>
      </c>
      <c r="D33" s="11">
        <v>3641089848</v>
      </c>
      <c r="E33" s="11">
        <v>4872418049</v>
      </c>
      <c r="F33" s="31">
        <f t="shared" si="0"/>
        <v>8.7777341983812818</v>
      </c>
      <c r="G33" s="31">
        <f t="shared" si="0"/>
        <v>-14.399015375739168</v>
      </c>
      <c r="H33" s="22"/>
      <c r="I33" s="22"/>
    </row>
    <row r="34" spans="1:9" ht="15.75" x14ac:dyDescent="0.25">
      <c r="A34" s="10" t="s">
        <v>53</v>
      </c>
      <c r="B34" s="11">
        <v>2426945836</v>
      </c>
      <c r="C34" s="11">
        <v>3900998727</v>
      </c>
      <c r="D34" s="11">
        <v>2277754126</v>
      </c>
      <c r="E34" s="11">
        <v>4535928321</v>
      </c>
      <c r="F34" s="31">
        <f t="shared" si="0"/>
        <v>-6.1473028275691632</v>
      </c>
      <c r="G34" s="31">
        <f t="shared" si="0"/>
        <v>16.27607795935586</v>
      </c>
      <c r="H34" s="22"/>
      <c r="I34" s="22"/>
    </row>
    <row r="35" spans="1:9" ht="15.75" x14ac:dyDescent="0.25">
      <c r="A35" s="10" t="s">
        <v>77</v>
      </c>
      <c r="B35" s="11">
        <v>3014016324</v>
      </c>
      <c r="C35" s="11">
        <v>3029284028</v>
      </c>
      <c r="D35" s="11">
        <v>3342789751</v>
      </c>
      <c r="E35" s="11">
        <v>4424592918</v>
      </c>
      <c r="F35" s="31">
        <f t="shared" si="0"/>
        <v>10.908150177623256</v>
      </c>
      <c r="G35" s="31">
        <f t="shared" si="0"/>
        <v>46.060682230619818</v>
      </c>
      <c r="H35" s="22"/>
      <c r="I35" s="22"/>
    </row>
    <row r="36" spans="1:9" ht="15.75" x14ac:dyDescent="0.25">
      <c r="A36" s="10" t="s">
        <v>69</v>
      </c>
      <c r="B36" s="11">
        <v>3545761725</v>
      </c>
      <c r="C36" s="11">
        <v>4141470632</v>
      </c>
      <c r="D36" s="11">
        <v>3398514151</v>
      </c>
      <c r="E36" s="11">
        <v>4217950014</v>
      </c>
      <c r="F36" s="31">
        <f t="shared" si="0"/>
        <v>-4.1527769043758838</v>
      </c>
      <c r="G36" s="31">
        <f t="shared" si="0"/>
        <v>1.8466720833190351</v>
      </c>
      <c r="H36" s="22"/>
      <c r="I36" s="22"/>
    </row>
    <row r="37" spans="1:9" ht="15.75" x14ac:dyDescent="0.25">
      <c r="A37" s="10" t="s">
        <v>140</v>
      </c>
      <c r="B37" s="11">
        <v>2516473418</v>
      </c>
      <c r="C37" s="11">
        <v>2926016746</v>
      </c>
      <c r="D37" s="11">
        <v>3439519371</v>
      </c>
      <c r="E37" s="11">
        <v>3846054943</v>
      </c>
      <c r="F37" s="31">
        <f t="shared" si="0"/>
        <v>36.680139213773344</v>
      </c>
      <c r="G37" s="31">
        <f t="shared" si="0"/>
        <v>31.443367446810896</v>
      </c>
      <c r="H37" s="22"/>
      <c r="I37" s="22"/>
    </row>
    <row r="38" spans="1:9" ht="15.75" x14ac:dyDescent="0.25">
      <c r="A38" s="10" t="s">
        <v>84</v>
      </c>
      <c r="B38" s="19">
        <v>3394862884</v>
      </c>
      <c r="C38" s="19">
        <v>3842027658</v>
      </c>
      <c r="D38" s="19">
        <v>3373340515</v>
      </c>
      <c r="E38" s="19">
        <v>3840487073</v>
      </c>
      <c r="F38" s="31">
        <f t="shared" si="0"/>
        <v>-0.6339687267322347</v>
      </c>
      <c r="G38" s="31">
        <f t="shared" si="0"/>
        <v>-4.009822773639371E-2</v>
      </c>
      <c r="H38" s="22"/>
      <c r="I38" s="22"/>
    </row>
    <row r="39" spans="1:9" ht="15.75" x14ac:dyDescent="0.25">
      <c r="A39" s="33" t="s">
        <v>1</v>
      </c>
      <c r="B39" s="19">
        <v>3752582726</v>
      </c>
      <c r="C39" s="19">
        <v>3021381368</v>
      </c>
      <c r="D39" s="19">
        <v>4689364037</v>
      </c>
      <c r="E39" s="19">
        <v>3699668224</v>
      </c>
      <c r="F39" s="34">
        <f t="shared" si="0"/>
        <v>24.963641827519311</v>
      </c>
      <c r="G39" s="34">
        <f t="shared" si="0"/>
        <v>22.449561090958568</v>
      </c>
      <c r="H39" s="22"/>
      <c r="I39" s="22"/>
    </row>
    <row r="40" spans="1:9" ht="15.75" x14ac:dyDescent="0.25">
      <c r="A40" s="10" t="s">
        <v>50</v>
      </c>
      <c r="B40" s="11">
        <v>1893285884</v>
      </c>
      <c r="C40" s="11">
        <v>3497872239</v>
      </c>
      <c r="D40" s="11">
        <v>2094865431</v>
      </c>
      <c r="E40" s="11">
        <v>3636553215</v>
      </c>
      <c r="F40" s="31">
        <f t="shared" si="0"/>
        <v>10.647073889027098</v>
      </c>
      <c r="G40" s="31">
        <f t="shared" si="0"/>
        <v>3.9647238813858934</v>
      </c>
      <c r="H40" s="22"/>
      <c r="I40" s="22"/>
    </row>
    <row r="41" spans="1:9" ht="15.75" x14ac:dyDescent="0.25">
      <c r="A41" s="10" t="s">
        <v>80</v>
      </c>
      <c r="B41" s="11">
        <v>2621731467</v>
      </c>
      <c r="C41" s="11">
        <v>3783625808</v>
      </c>
      <c r="D41" s="11">
        <v>2350382313</v>
      </c>
      <c r="E41" s="11">
        <v>3602359662</v>
      </c>
      <c r="F41" s="31">
        <f t="shared" si="0"/>
        <v>-10.349997984747844</v>
      </c>
      <c r="G41" s="31">
        <f t="shared" si="0"/>
        <v>-4.7908053068233016</v>
      </c>
      <c r="H41" s="22"/>
      <c r="I41" s="22"/>
    </row>
    <row r="42" spans="1:9" ht="15.75" x14ac:dyDescent="0.25">
      <c r="A42" s="10" t="s">
        <v>70</v>
      </c>
      <c r="B42" s="11">
        <v>1718451285</v>
      </c>
      <c r="C42" s="11">
        <v>3156300249</v>
      </c>
      <c r="D42" s="11">
        <v>1768128548</v>
      </c>
      <c r="E42" s="11">
        <v>3472508880</v>
      </c>
      <c r="F42" s="31">
        <f t="shared" si="0"/>
        <v>2.8908159011327399</v>
      </c>
      <c r="G42" s="31">
        <f t="shared" si="0"/>
        <v>10.018331782604761</v>
      </c>
      <c r="H42" s="22"/>
      <c r="I42" s="22"/>
    </row>
    <row r="43" spans="1:9" ht="15.75" x14ac:dyDescent="0.25">
      <c r="A43" s="10" t="s">
        <v>68</v>
      </c>
      <c r="B43" s="11">
        <v>3611672750</v>
      </c>
      <c r="C43" s="11">
        <v>3128440095</v>
      </c>
      <c r="D43" s="11">
        <v>3786316300</v>
      </c>
      <c r="E43" s="11">
        <v>3283386261</v>
      </c>
      <c r="F43" s="31">
        <f t="shared" si="0"/>
        <v>4.8355308492443072</v>
      </c>
      <c r="G43" s="31">
        <f t="shared" si="0"/>
        <v>4.9528250915733167</v>
      </c>
      <c r="H43" s="22"/>
      <c r="I43" s="22"/>
    </row>
    <row r="44" spans="1:9" ht="15.75" x14ac:dyDescent="0.25">
      <c r="A44" s="10" t="s">
        <v>99</v>
      </c>
      <c r="B44" s="11">
        <v>1845147160</v>
      </c>
      <c r="C44" s="11">
        <v>2497052754</v>
      </c>
      <c r="D44" s="11">
        <v>2123998826</v>
      </c>
      <c r="E44" s="11">
        <v>3178047850</v>
      </c>
      <c r="F44" s="31">
        <f t="shared" si="0"/>
        <v>15.112706023946629</v>
      </c>
      <c r="G44" s="31">
        <f t="shared" si="0"/>
        <v>27.271954703765132</v>
      </c>
      <c r="H44" s="22"/>
      <c r="I44" s="22"/>
    </row>
    <row r="45" spans="1:9" ht="15.75" x14ac:dyDescent="0.25">
      <c r="A45" s="10" t="s">
        <v>143</v>
      </c>
      <c r="B45" s="11">
        <v>3770746441</v>
      </c>
      <c r="C45" s="11">
        <v>2709103763</v>
      </c>
      <c r="D45" s="11">
        <v>4890246609</v>
      </c>
      <c r="E45" s="11">
        <v>3177589898</v>
      </c>
      <c r="F45" s="31">
        <f t="shared" si="0"/>
        <v>29.689086378958677</v>
      </c>
      <c r="G45" s="31">
        <f t="shared" si="0"/>
        <v>17.293030314985387</v>
      </c>
      <c r="H45" s="22"/>
      <c r="I45" s="22"/>
    </row>
    <row r="46" spans="1:9" ht="15.75" x14ac:dyDescent="0.25">
      <c r="A46" s="10" t="s">
        <v>7</v>
      </c>
      <c r="B46" s="11">
        <v>3783424359</v>
      </c>
      <c r="C46" s="11">
        <v>2942136341</v>
      </c>
      <c r="D46" s="11">
        <v>4078753630</v>
      </c>
      <c r="E46" s="11">
        <v>3087357192</v>
      </c>
      <c r="F46" s="31">
        <f t="shared" si="0"/>
        <v>7.8058722198970827</v>
      </c>
      <c r="G46" s="31">
        <f t="shared" si="0"/>
        <v>4.9358980743442089</v>
      </c>
      <c r="H46" s="22"/>
      <c r="I46" s="22"/>
    </row>
    <row r="47" spans="1:9" ht="15.75" x14ac:dyDescent="0.25">
      <c r="A47" s="10" t="s">
        <v>62</v>
      </c>
      <c r="B47" s="11">
        <v>2138422837</v>
      </c>
      <c r="C47" s="11">
        <v>3130738295</v>
      </c>
      <c r="D47" s="11">
        <v>2021015911</v>
      </c>
      <c r="E47" s="11">
        <v>3056877585</v>
      </c>
      <c r="F47" s="31">
        <f t="shared" si="0"/>
        <v>-5.4903512985631409</v>
      </c>
      <c r="G47" s="31">
        <f t="shared" si="0"/>
        <v>-2.3592106091384437</v>
      </c>
      <c r="H47" s="22"/>
      <c r="I47" s="22"/>
    </row>
    <row r="48" spans="1:9" ht="15.75" x14ac:dyDescent="0.25">
      <c r="A48" s="10" t="s">
        <v>67</v>
      </c>
      <c r="B48" s="11">
        <v>5557137924</v>
      </c>
      <c r="C48" s="11">
        <v>2721296978</v>
      </c>
      <c r="D48" s="11">
        <v>5264076805</v>
      </c>
      <c r="E48" s="11">
        <v>2857313002</v>
      </c>
      <c r="F48" s="31">
        <f t="shared" si="0"/>
        <v>-5.2735980824650142</v>
      </c>
      <c r="G48" s="31">
        <f t="shared" si="0"/>
        <v>4.9982058224297106</v>
      </c>
      <c r="H48" s="22"/>
      <c r="I48" s="22"/>
    </row>
    <row r="49" spans="1:9" ht="15.75" x14ac:dyDescent="0.25">
      <c r="A49" s="10" t="s">
        <v>71</v>
      </c>
      <c r="B49" s="11">
        <v>4919466665</v>
      </c>
      <c r="C49" s="11">
        <v>3176449527</v>
      </c>
      <c r="D49" s="11">
        <v>2885165759</v>
      </c>
      <c r="E49" s="11">
        <v>2846319664</v>
      </c>
      <c r="F49" s="31">
        <f t="shared" si="0"/>
        <v>-41.3520620126003</v>
      </c>
      <c r="G49" s="31">
        <f t="shared" si="0"/>
        <v>-10.393046078455754</v>
      </c>
      <c r="H49" s="22"/>
      <c r="I49" s="22"/>
    </row>
    <row r="50" spans="1:9" ht="15.75" x14ac:dyDescent="0.25">
      <c r="A50" s="10" t="s">
        <v>93</v>
      </c>
      <c r="B50" s="11">
        <v>512322351</v>
      </c>
      <c r="C50" s="11">
        <v>2191048970</v>
      </c>
      <c r="D50" s="11">
        <v>485083692</v>
      </c>
      <c r="E50" s="11">
        <v>2821253248</v>
      </c>
      <c r="F50" s="31">
        <f t="shared" si="0"/>
        <v>-5.3167032331954687</v>
      </c>
      <c r="G50" s="31">
        <f t="shared" si="0"/>
        <v>28.762674254606026</v>
      </c>
      <c r="H50" s="22"/>
      <c r="I50" s="22"/>
    </row>
    <row r="51" spans="1:9" ht="15.75" x14ac:dyDescent="0.25">
      <c r="A51" s="10" t="s">
        <v>87</v>
      </c>
      <c r="B51" s="11">
        <v>1189085891</v>
      </c>
      <c r="C51" s="11">
        <v>2782300629</v>
      </c>
      <c r="D51" s="11">
        <v>1205886549</v>
      </c>
      <c r="E51" s="11">
        <v>2714750281</v>
      </c>
      <c r="F51" s="31">
        <f t="shared" si="0"/>
        <v>1.4129053357004153</v>
      </c>
      <c r="G51" s="31">
        <f t="shared" si="0"/>
        <v>-2.4278594230947164</v>
      </c>
      <c r="H51" s="22"/>
      <c r="I51" s="22"/>
    </row>
    <row r="52" spans="1:9" ht="15.75" x14ac:dyDescent="0.25">
      <c r="A52" s="10" t="s">
        <v>75</v>
      </c>
      <c r="B52" s="11">
        <v>692116331</v>
      </c>
      <c r="C52" s="11">
        <v>2655272139</v>
      </c>
      <c r="D52" s="11">
        <v>621266373</v>
      </c>
      <c r="E52" s="11">
        <v>2697881164</v>
      </c>
      <c r="F52" s="31">
        <f t="shared" si="0"/>
        <v>-10.236712359847502</v>
      </c>
      <c r="G52" s="31">
        <f t="shared" si="0"/>
        <v>1.6046952165154238</v>
      </c>
      <c r="H52" s="22"/>
      <c r="I52" s="22"/>
    </row>
    <row r="53" spans="1:9" ht="15.75" x14ac:dyDescent="0.25">
      <c r="A53" s="10" t="s">
        <v>111</v>
      </c>
      <c r="B53" s="11">
        <v>1501169384</v>
      </c>
      <c r="C53" s="11">
        <v>2686947599</v>
      </c>
      <c r="D53" s="11">
        <v>1074114955</v>
      </c>
      <c r="E53" s="11">
        <v>2690903809</v>
      </c>
      <c r="F53" s="31">
        <f t="shared" si="0"/>
        <v>-28.448117417774355</v>
      </c>
      <c r="G53" s="31">
        <f t="shared" si="0"/>
        <v>0.14723807793915</v>
      </c>
      <c r="H53" s="22"/>
      <c r="I53" s="22"/>
    </row>
    <row r="54" spans="1:9" ht="15.75" x14ac:dyDescent="0.25">
      <c r="A54" s="10" t="s">
        <v>83</v>
      </c>
      <c r="B54" s="11">
        <v>1184164145</v>
      </c>
      <c r="C54" s="11">
        <v>2655441916</v>
      </c>
      <c r="D54" s="11">
        <v>1101632315</v>
      </c>
      <c r="E54" s="11">
        <v>2592078579</v>
      </c>
      <c r="F54" s="31">
        <f t="shared" si="0"/>
        <v>-6.9696275088619473</v>
      </c>
      <c r="G54" s="31">
        <f t="shared" si="0"/>
        <v>-2.3861691953498507</v>
      </c>
      <c r="H54" s="22"/>
      <c r="I54" s="22"/>
    </row>
    <row r="55" spans="1:9" ht="15.75" x14ac:dyDescent="0.25">
      <c r="A55" s="10" t="s">
        <v>120</v>
      </c>
      <c r="B55" s="11">
        <v>2507494039</v>
      </c>
      <c r="C55" s="11">
        <v>2306334415</v>
      </c>
      <c r="D55" s="11">
        <v>2504294136</v>
      </c>
      <c r="E55" s="11">
        <v>2590685996</v>
      </c>
      <c r="F55" s="31">
        <f t="shared" si="0"/>
        <v>-0.12761358353124308</v>
      </c>
      <c r="G55" s="31">
        <f t="shared" si="0"/>
        <v>12.329156567695748</v>
      </c>
      <c r="H55" s="22"/>
      <c r="I55" s="22"/>
    </row>
    <row r="56" spans="1:9" ht="15.75" x14ac:dyDescent="0.25">
      <c r="A56" s="10" t="s">
        <v>85</v>
      </c>
      <c r="B56" s="11">
        <v>1709862863</v>
      </c>
      <c r="C56" s="11">
        <v>2615774891</v>
      </c>
      <c r="D56" s="11">
        <v>1718871069</v>
      </c>
      <c r="E56" s="11">
        <v>2588622196</v>
      </c>
      <c r="F56" s="31">
        <f t="shared" si="0"/>
        <v>0.52683792337562352</v>
      </c>
      <c r="G56" s="31">
        <f t="shared" si="0"/>
        <v>-1.0380363804784309</v>
      </c>
      <c r="H56" s="22"/>
      <c r="I56" s="22"/>
    </row>
    <row r="57" spans="1:9" ht="15.75" x14ac:dyDescent="0.25">
      <c r="A57" s="10" t="s">
        <v>8</v>
      </c>
      <c r="B57" s="11">
        <v>1445290794</v>
      </c>
      <c r="C57" s="11">
        <v>2338040421</v>
      </c>
      <c r="D57" s="11">
        <v>1158654930</v>
      </c>
      <c r="E57" s="11">
        <v>2424879159</v>
      </c>
      <c r="F57" s="31">
        <f t="shared" si="0"/>
        <v>-19.832400869772641</v>
      </c>
      <c r="G57" s="31">
        <f t="shared" si="0"/>
        <v>3.7141675233680616</v>
      </c>
      <c r="H57" s="22"/>
      <c r="I57" s="22"/>
    </row>
    <row r="58" spans="1:9" ht="15.75" x14ac:dyDescent="0.25">
      <c r="A58" s="10" t="s">
        <v>59</v>
      </c>
      <c r="B58" s="11">
        <v>3486694218</v>
      </c>
      <c r="C58" s="11">
        <v>1977393366</v>
      </c>
      <c r="D58" s="11">
        <v>3764906517</v>
      </c>
      <c r="E58" s="11">
        <v>2327556646</v>
      </c>
      <c r="F58" s="31">
        <f t="shared" si="0"/>
        <v>7.9792571876172502</v>
      </c>
      <c r="G58" s="31">
        <f t="shared" si="0"/>
        <v>17.708326831718523</v>
      </c>
      <c r="H58" s="22"/>
      <c r="I58" s="22"/>
    </row>
    <row r="59" spans="1:9" ht="15.75" x14ac:dyDescent="0.25">
      <c r="A59" s="10" t="s">
        <v>96</v>
      </c>
      <c r="B59" s="11">
        <v>1563051055</v>
      </c>
      <c r="C59" s="11">
        <v>2199947929</v>
      </c>
      <c r="D59" s="11">
        <v>1439014384</v>
      </c>
      <c r="E59" s="11">
        <v>2180924062</v>
      </c>
      <c r="F59" s="31">
        <f t="shared" si="0"/>
        <v>-7.9355482729257432</v>
      </c>
      <c r="G59" s="31">
        <f t="shared" si="0"/>
        <v>-0.86474169452944238</v>
      </c>
      <c r="H59" s="22"/>
      <c r="I59" s="22"/>
    </row>
    <row r="60" spans="1:9" ht="15.75" x14ac:dyDescent="0.25">
      <c r="A60" s="10" t="s">
        <v>108</v>
      </c>
      <c r="B60" s="11">
        <v>445053671</v>
      </c>
      <c r="C60" s="11">
        <v>1790166282</v>
      </c>
      <c r="D60" s="11">
        <v>365469029</v>
      </c>
      <c r="E60" s="11">
        <v>2136311834</v>
      </c>
      <c r="F60" s="31">
        <f t="shared" si="0"/>
        <v>-17.882032479628734</v>
      </c>
      <c r="G60" s="31">
        <f t="shared" si="0"/>
        <v>19.335944123206318</v>
      </c>
      <c r="H60" s="22"/>
      <c r="I60" s="22"/>
    </row>
    <row r="61" spans="1:9" ht="15.75" x14ac:dyDescent="0.25">
      <c r="A61" s="10" t="s">
        <v>118</v>
      </c>
      <c r="B61" s="11">
        <v>1449050161</v>
      </c>
      <c r="C61" s="11">
        <v>1867130893</v>
      </c>
      <c r="D61" s="11">
        <v>1566806167</v>
      </c>
      <c r="E61" s="11">
        <v>2045244410</v>
      </c>
      <c r="F61" s="31">
        <f t="shared" si="0"/>
        <v>8.1264271706602358</v>
      </c>
      <c r="G61" s="31">
        <f t="shared" si="0"/>
        <v>9.5394231688715365</v>
      </c>
      <c r="H61" s="22"/>
      <c r="I61" s="22"/>
    </row>
    <row r="62" spans="1:9" ht="15.75" x14ac:dyDescent="0.25">
      <c r="A62" s="10" t="s">
        <v>86</v>
      </c>
      <c r="B62" s="11">
        <v>501444456</v>
      </c>
      <c r="C62" s="11">
        <v>1080298640</v>
      </c>
      <c r="D62" s="11">
        <v>458315731</v>
      </c>
      <c r="E62" s="11">
        <v>1889566861</v>
      </c>
      <c r="F62" s="31">
        <f t="shared" si="0"/>
        <v>-8.6008977632409938</v>
      </c>
      <c r="G62" s="31">
        <f t="shared" si="0"/>
        <v>74.911528260370659</v>
      </c>
      <c r="H62" s="22"/>
      <c r="I62" s="22"/>
    </row>
    <row r="63" spans="1:9" ht="15.75" x14ac:dyDescent="0.25">
      <c r="A63" s="10" t="s">
        <v>98</v>
      </c>
      <c r="B63" s="11">
        <v>813244399</v>
      </c>
      <c r="C63" s="11">
        <v>1673598180</v>
      </c>
      <c r="D63" s="11">
        <v>787539733</v>
      </c>
      <c r="E63" s="11">
        <v>1780499133</v>
      </c>
      <c r="F63" s="31">
        <f t="shared" si="0"/>
        <v>-3.1607553684486049</v>
      </c>
      <c r="G63" s="31">
        <f t="shared" si="0"/>
        <v>6.3874921876408735</v>
      </c>
      <c r="H63" s="22"/>
      <c r="I63" s="22"/>
    </row>
    <row r="64" spans="1:9" ht="15.75" x14ac:dyDescent="0.25">
      <c r="A64" s="10" t="s">
        <v>91</v>
      </c>
      <c r="B64" s="11">
        <v>1151404111</v>
      </c>
      <c r="C64" s="11">
        <v>1745415997</v>
      </c>
      <c r="D64" s="11">
        <v>1133805957</v>
      </c>
      <c r="E64" s="11">
        <v>1768661089</v>
      </c>
      <c r="F64" s="31">
        <f t="shared" si="0"/>
        <v>-1.5284081263802136</v>
      </c>
      <c r="G64" s="31">
        <f t="shared" si="0"/>
        <v>1.3317794749190739</v>
      </c>
      <c r="H64" s="22"/>
      <c r="I64" s="22"/>
    </row>
    <row r="65" spans="1:9" ht="15.75" x14ac:dyDescent="0.25">
      <c r="A65" s="10" t="s">
        <v>49</v>
      </c>
      <c r="B65" s="11">
        <v>1140386551</v>
      </c>
      <c r="C65" s="11">
        <v>1800027163</v>
      </c>
      <c r="D65" s="11">
        <v>1198024609</v>
      </c>
      <c r="E65" s="11">
        <v>1752452168</v>
      </c>
      <c r="F65" s="31">
        <f t="shared" si="0"/>
        <v>5.0542562036931571</v>
      </c>
      <c r="G65" s="31">
        <f t="shared" si="0"/>
        <v>-2.6430153932071505</v>
      </c>
      <c r="H65" s="22"/>
      <c r="I65" s="22"/>
    </row>
    <row r="66" spans="1:9" ht="15.75" x14ac:dyDescent="0.25">
      <c r="A66" s="10" t="s">
        <v>82</v>
      </c>
      <c r="B66" s="11">
        <v>904721524</v>
      </c>
      <c r="C66" s="11">
        <v>3559157192</v>
      </c>
      <c r="D66" s="11">
        <v>1414303053</v>
      </c>
      <c r="E66" s="11">
        <v>1693747861</v>
      </c>
      <c r="F66" s="31">
        <f t="shared" si="0"/>
        <v>56.324682842407981</v>
      </c>
      <c r="G66" s="31">
        <f t="shared" si="0"/>
        <v>-52.411546621006899</v>
      </c>
      <c r="H66" s="22"/>
      <c r="I66" s="22"/>
    </row>
    <row r="67" spans="1:9" ht="15.75" x14ac:dyDescent="0.25">
      <c r="A67" s="10" t="s">
        <v>52</v>
      </c>
      <c r="B67" s="11">
        <v>701995145</v>
      </c>
      <c r="C67" s="11">
        <v>1727556786</v>
      </c>
      <c r="D67" s="11">
        <v>661958704</v>
      </c>
      <c r="E67" s="11">
        <v>1677489679</v>
      </c>
      <c r="F67" s="31">
        <f t="shared" si="0"/>
        <v>-5.7032361669680682</v>
      </c>
      <c r="G67" s="31">
        <f t="shared" si="0"/>
        <v>-2.8981453695612487</v>
      </c>
      <c r="H67" s="22"/>
      <c r="I67" s="22"/>
    </row>
    <row r="68" spans="1:9" ht="15.75" x14ac:dyDescent="0.25">
      <c r="A68" s="10" t="s">
        <v>81</v>
      </c>
      <c r="B68" s="11">
        <v>713519320</v>
      </c>
      <c r="C68" s="11">
        <v>571388544</v>
      </c>
      <c r="D68" s="11">
        <v>672235936</v>
      </c>
      <c r="E68" s="11">
        <v>1671503335</v>
      </c>
      <c r="F68" s="31">
        <f t="shared" si="0"/>
        <v>-5.7858817333775932</v>
      </c>
      <c r="G68" s="31">
        <f t="shared" si="0"/>
        <v>192.53357501686276</v>
      </c>
      <c r="H68" s="22"/>
      <c r="I68" s="22"/>
    </row>
    <row r="69" spans="1:9" ht="15.75" x14ac:dyDescent="0.25">
      <c r="A69" s="10" t="s">
        <v>95</v>
      </c>
      <c r="B69" s="11">
        <v>822517581</v>
      </c>
      <c r="C69" s="11">
        <v>1609802040</v>
      </c>
      <c r="D69" s="11">
        <v>769058402</v>
      </c>
      <c r="E69" s="11">
        <v>1659045543</v>
      </c>
      <c r="F69" s="31">
        <f t="shared" si="0"/>
        <v>-6.4994573046092654</v>
      </c>
      <c r="G69" s="31">
        <f t="shared" si="0"/>
        <v>3.0589787921998095</v>
      </c>
      <c r="H69" s="22"/>
      <c r="I69" s="22"/>
    </row>
    <row r="70" spans="1:9" ht="15.75" x14ac:dyDescent="0.25">
      <c r="A70" s="10" t="s">
        <v>6</v>
      </c>
      <c r="B70" s="11">
        <v>618526422</v>
      </c>
      <c r="C70" s="11">
        <v>1350545285</v>
      </c>
      <c r="D70" s="11">
        <v>580721690</v>
      </c>
      <c r="E70" s="11">
        <v>1426953137</v>
      </c>
      <c r="F70" s="31">
        <f t="shared" si="0"/>
        <v>-6.1120641989324724</v>
      </c>
      <c r="G70" s="31">
        <f t="shared" si="0"/>
        <v>5.6575557183186334</v>
      </c>
      <c r="H70" s="22"/>
      <c r="I70" s="22"/>
    </row>
    <row r="71" spans="1:9" ht="15.75" x14ac:dyDescent="0.25">
      <c r="A71" s="10" t="s">
        <v>9</v>
      </c>
      <c r="B71" s="11">
        <v>845384600</v>
      </c>
      <c r="C71" s="11">
        <v>1494870597</v>
      </c>
      <c r="D71" s="11">
        <v>781866672</v>
      </c>
      <c r="E71" s="11">
        <v>1368749239</v>
      </c>
      <c r="F71" s="31">
        <f t="shared" si="0"/>
        <v>-7.5134948046131882</v>
      </c>
      <c r="G71" s="31">
        <f t="shared" si="0"/>
        <v>-8.4369415154133236</v>
      </c>
      <c r="H71" s="22"/>
      <c r="I71" s="22"/>
    </row>
    <row r="72" spans="1:9" ht="15.75" x14ac:dyDescent="0.25">
      <c r="A72" s="10" t="s">
        <v>117</v>
      </c>
      <c r="B72" s="11">
        <v>1173715615</v>
      </c>
      <c r="C72" s="11">
        <v>1120299497</v>
      </c>
      <c r="D72" s="11">
        <v>1622747261</v>
      </c>
      <c r="E72" s="11">
        <v>1240553907</v>
      </c>
      <c r="F72" s="31">
        <f t="shared" si="0"/>
        <v>38.257278020451309</v>
      </c>
      <c r="G72" s="31">
        <f t="shared" si="0"/>
        <v>10.73413050010501</v>
      </c>
      <c r="H72" s="22"/>
      <c r="I72" s="22"/>
    </row>
    <row r="73" spans="1:9" ht="15.75" x14ac:dyDescent="0.25">
      <c r="A73" s="10" t="s">
        <v>101</v>
      </c>
      <c r="B73" s="11">
        <v>840451339</v>
      </c>
      <c r="C73" s="11">
        <v>1264931806</v>
      </c>
      <c r="D73" s="11">
        <v>1069247810</v>
      </c>
      <c r="E73" s="11">
        <v>1213591266</v>
      </c>
      <c r="F73" s="31">
        <f t="shared" si="0"/>
        <v>27.223047948526144</v>
      </c>
      <c r="G73" s="31">
        <f t="shared" si="0"/>
        <v>-4.0587595122894697</v>
      </c>
      <c r="H73" s="22"/>
      <c r="I73" s="22"/>
    </row>
    <row r="74" spans="1:9" ht="15.75" x14ac:dyDescent="0.25">
      <c r="A74" s="10" t="s">
        <v>90</v>
      </c>
      <c r="B74" s="11">
        <v>3349227307</v>
      </c>
      <c r="C74" s="11">
        <v>897848011</v>
      </c>
      <c r="D74" s="11">
        <v>2948055512</v>
      </c>
      <c r="E74" s="11">
        <v>1036541169</v>
      </c>
      <c r="F74" s="31">
        <f t="shared" si="0"/>
        <v>-11.97804025309172</v>
      </c>
      <c r="G74" s="31">
        <f t="shared" si="0"/>
        <v>15.447286879382531</v>
      </c>
      <c r="H74" s="22"/>
      <c r="I74" s="22"/>
    </row>
    <row r="75" spans="1:9" ht="15.75" x14ac:dyDescent="0.25">
      <c r="A75" s="10" t="s">
        <v>58</v>
      </c>
      <c r="B75" s="11">
        <v>2206168300</v>
      </c>
      <c r="C75" s="11">
        <v>1070403272</v>
      </c>
      <c r="D75" s="11">
        <v>2482817003</v>
      </c>
      <c r="E75" s="11">
        <v>1019123953</v>
      </c>
      <c r="F75" s="31">
        <f t="shared" si="0"/>
        <v>12.539782345707721</v>
      </c>
      <c r="G75" s="31">
        <f t="shared" si="0"/>
        <v>-4.7906541713187067</v>
      </c>
      <c r="H75" s="22"/>
      <c r="I75" s="22"/>
    </row>
    <row r="76" spans="1:9" ht="15.75" x14ac:dyDescent="0.25">
      <c r="A76" s="10" t="s">
        <v>114</v>
      </c>
      <c r="B76" s="11">
        <v>1068507583</v>
      </c>
      <c r="C76" s="11">
        <v>968830075</v>
      </c>
      <c r="D76" s="11">
        <v>1193333461</v>
      </c>
      <c r="E76" s="11">
        <v>1012390539</v>
      </c>
      <c r="F76" s="31">
        <f t="shared" si="0"/>
        <v>11.682264121096097</v>
      </c>
      <c r="G76" s="31">
        <f t="shared" si="0"/>
        <v>4.4961923792466933</v>
      </c>
      <c r="H76" s="22"/>
      <c r="I76" s="22"/>
    </row>
    <row r="77" spans="1:9" ht="15.75" x14ac:dyDescent="0.25">
      <c r="A77" s="10" t="s">
        <v>54</v>
      </c>
      <c r="B77" s="11">
        <v>636518968</v>
      </c>
      <c r="C77" s="11">
        <v>904706752</v>
      </c>
      <c r="D77" s="11">
        <v>655231090</v>
      </c>
      <c r="E77" s="11">
        <v>961140453</v>
      </c>
      <c r="F77" s="31">
        <f t="shared" si="0"/>
        <v>2.9397587410152397</v>
      </c>
      <c r="G77" s="31">
        <f t="shared" si="0"/>
        <v>6.237789303024897</v>
      </c>
      <c r="H77" s="22"/>
      <c r="I77" s="22"/>
    </row>
    <row r="78" spans="1:9" ht="15.75" x14ac:dyDescent="0.25">
      <c r="A78" s="10" t="s">
        <v>100</v>
      </c>
      <c r="B78" s="11">
        <v>538889705</v>
      </c>
      <c r="C78" s="11">
        <v>1013340467</v>
      </c>
      <c r="D78" s="11">
        <v>513822449</v>
      </c>
      <c r="E78" s="11">
        <v>954953096</v>
      </c>
      <c r="F78" s="31">
        <f t="shared" ref="F78:G123" si="1">D78/B78*100-100</f>
        <v>-4.6516487079670554</v>
      </c>
      <c r="G78" s="31">
        <f t="shared" si="1"/>
        <v>-5.7618710494071337</v>
      </c>
      <c r="H78" s="22"/>
      <c r="I78" s="22"/>
    </row>
    <row r="79" spans="1:9" ht="15.75" x14ac:dyDescent="0.25">
      <c r="A79" s="10" t="s">
        <v>88</v>
      </c>
      <c r="B79" s="11">
        <v>546328467</v>
      </c>
      <c r="C79" s="11">
        <v>941126607</v>
      </c>
      <c r="D79" s="11">
        <v>543132692</v>
      </c>
      <c r="E79" s="11">
        <v>943847168</v>
      </c>
      <c r="F79" s="31">
        <f t="shared" si="1"/>
        <v>-0.58495487477499353</v>
      </c>
      <c r="G79" s="31">
        <f t="shared" si="1"/>
        <v>0.28907492145739866</v>
      </c>
      <c r="H79" s="22"/>
      <c r="I79" s="22"/>
    </row>
    <row r="80" spans="1:9" ht="15.75" x14ac:dyDescent="0.25">
      <c r="A80" s="10" t="s">
        <v>109</v>
      </c>
      <c r="B80" s="11">
        <v>605107541</v>
      </c>
      <c r="C80" s="11">
        <v>908843760</v>
      </c>
      <c r="D80" s="11">
        <v>591022195</v>
      </c>
      <c r="E80" s="11">
        <v>939501936</v>
      </c>
      <c r="F80" s="31">
        <f t="shared" si="1"/>
        <v>-2.3277425987325415</v>
      </c>
      <c r="G80" s="31">
        <f t="shared" si="1"/>
        <v>3.3733164433015475</v>
      </c>
      <c r="H80" s="22"/>
      <c r="I80" s="22"/>
    </row>
    <row r="81" spans="1:9" ht="15.75" x14ac:dyDescent="0.25">
      <c r="A81" s="10" t="s">
        <v>121</v>
      </c>
      <c r="B81" s="11">
        <v>1111182791</v>
      </c>
      <c r="C81" s="11">
        <v>610764009</v>
      </c>
      <c r="D81" s="11">
        <v>1058329032</v>
      </c>
      <c r="E81" s="11">
        <v>903988930</v>
      </c>
      <c r="F81" s="31">
        <f t="shared" si="1"/>
        <v>-4.7565314571182995</v>
      </c>
      <c r="G81" s="31">
        <f t="shared" si="1"/>
        <v>48.009528505141503</v>
      </c>
      <c r="H81" s="22"/>
      <c r="I81" s="22"/>
    </row>
    <row r="82" spans="1:9" ht="15.75" x14ac:dyDescent="0.25">
      <c r="A82" s="10" t="s">
        <v>134</v>
      </c>
      <c r="B82" s="11">
        <v>2342112048</v>
      </c>
      <c r="C82" s="11">
        <v>766381517</v>
      </c>
      <c r="D82" s="11">
        <v>2368445402</v>
      </c>
      <c r="E82" s="11">
        <v>893858172</v>
      </c>
      <c r="F82" s="31">
        <f t="shared" si="1"/>
        <v>1.1243421945797536</v>
      </c>
      <c r="G82" s="31">
        <f t="shared" si="1"/>
        <v>16.633576380991968</v>
      </c>
      <c r="H82" s="22"/>
      <c r="I82" s="22"/>
    </row>
    <row r="83" spans="1:9" ht="15.75" x14ac:dyDescent="0.25">
      <c r="A83" s="10" t="s">
        <v>79</v>
      </c>
      <c r="B83" s="11">
        <v>2734223808</v>
      </c>
      <c r="C83" s="11">
        <v>875142363</v>
      </c>
      <c r="D83" s="11">
        <v>4072212803</v>
      </c>
      <c r="E83" s="11">
        <v>852628167</v>
      </c>
      <c r="F83" s="31">
        <f t="shared" si="1"/>
        <v>48.934874719663043</v>
      </c>
      <c r="G83" s="31">
        <f t="shared" si="1"/>
        <v>-2.572632402666585</v>
      </c>
      <c r="H83" s="22"/>
      <c r="I83" s="22"/>
    </row>
    <row r="84" spans="1:9" ht="15.75" x14ac:dyDescent="0.25">
      <c r="A84" s="10" t="s">
        <v>97</v>
      </c>
      <c r="B84" s="11">
        <v>825915325</v>
      </c>
      <c r="C84" s="11">
        <v>799760614</v>
      </c>
      <c r="D84" s="11">
        <v>825902333</v>
      </c>
      <c r="E84" s="11">
        <v>837294405</v>
      </c>
      <c r="F84" s="31">
        <f t="shared" si="1"/>
        <v>-1.5730426118523155E-3</v>
      </c>
      <c r="G84" s="31">
        <f t="shared" si="1"/>
        <v>4.6931282114875472</v>
      </c>
      <c r="H84" s="22"/>
      <c r="I84" s="22"/>
    </row>
    <row r="85" spans="1:9" ht="15.75" x14ac:dyDescent="0.25">
      <c r="A85" s="10" t="s">
        <v>138</v>
      </c>
      <c r="B85" s="11">
        <v>1090715538</v>
      </c>
      <c r="C85" s="11">
        <v>889873976</v>
      </c>
      <c r="D85" s="11">
        <v>1097197240</v>
      </c>
      <c r="E85" s="11">
        <v>812939292</v>
      </c>
      <c r="F85" s="31">
        <f t="shared" si="1"/>
        <v>0.59426145261349461</v>
      </c>
      <c r="G85" s="31">
        <f t="shared" si="1"/>
        <v>-8.6455707296692452</v>
      </c>
      <c r="H85" s="22"/>
      <c r="I85" s="22"/>
    </row>
    <row r="86" spans="1:9" ht="15.75" x14ac:dyDescent="0.25">
      <c r="A86" s="10" t="s">
        <v>60</v>
      </c>
      <c r="B86" s="11">
        <v>743175252</v>
      </c>
      <c r="C86" s="11">
        <v>741930021</v>
      </c>
      <c r="D86" s="11">
        <v>778315036</v>
      </c>
      <c r="E86" s="11">
        <v>795520339</v>
      </c>
      <c r="F86" s="31">
        <f t="shared" si="1"/>
        <v>4.7283307544799555</v>
      </c>
      <c r="G86" s="31">
        <f t="shared" si="1"/>
        <v>7.2230960445257324</v>
      </c>
      <c r="H86" s="22"/>
      <c r="I86" s="22"/>
    </row>
    <row r="87" spans="1:9" ht="15.75" x14ac:dyDescent="0.25">
      <c r="A87" s="10" t="s">
        <v>125</v>
      </c>
      <c r="B87" s="11">
        <v>261567734</v>
      </c>
      <c r="C87" s="11">
        <v>535704713</v>
      </c>
      <c r="D87" s="11">
        <v>532534115</v>
      </c>
      <c r="E87" s="11">
        <v>760357147</v>
      </c>
      <c r="F87" s="31">
        <f t="shared" si="1"/>
        <v>103.59319815799606</v>
      </c>
      <c r="G87" s="31">
        <f t="shared" si="1"/>
        <v>41.935870368196646</v>
      </c>
      <c r="H87" s="22"/>
      <c r="I87" s="22"/>
    </row>
    <row r="88" spans="1:9" ht="15.75" x14ac:dyDescent="0.25">
      <c r="A88" s="10" t="s">
        <v>104</v>
      </c>
      <c r="B88" s="11">
        <v>1670952728</v>
      </c>
      <c r="C88" s="11">
        <v>410218053</v>
      </c>
      <c r="D88" s="11">
        <v>1704352878</v>
      </c>
      <c r="E88" s="11">
        <v>632154852</v>
      </c>
      <c r="F88" s="31">
        <f t="shared" si="1"/>
        <v>1.9988686358576473</v>
      </c>
      <c r="G88" s="31">
        <f t="shared" si="1"/>
        <v>54.102153081010329</v>
      </c>
      <c r="H88" s="22"/>
      <c r="I88" s="22"/>
    </row>
    <row r="89" spans="1:9" ht="15.75" x14ac:dyDescent="0.25">
      <c r="A89" s="10" t="s">
        <v>123</v>
      </c>
      <c r="B89" s="11">
        <v>358484558</v>
      </c>
      <c r="C89" s="11">
        <v>484430288</v>
      </c>
      <c r="D89" s="11">
        <v>386847017</v>
      </c>
      <c r="E89" s="11">
        <v>560040875</v>
      </c>
      <c r="F89" s="31">
        <f t="shared" si="1"/>
        <v>7.9117658953666847</v>
      </c>
      <c r="G89" s="31">
        <f t="shared" si="1"/>
        <v>15.608146078595311</v>
      </c>
      <c r="H89" s="22"/>
      <c r="I89" s="22"/>
    </row>
    <row r="90" spans="1:9" ht="15.75" x14ac:dyDescent="0.25">
      <c r="A90" s="10" t="s">
        <v>119</v>
      </c>
      <c r="B90" s="11">
        <v>560503013</v>
      </c>
      <c r="C90" s="11">
        <v>452149426</v>
      </c>
      <c r="D90" s="11">
        <v>593312730</v>
      </c>
      <c r="E90" s="11">
        <v>537945524</v>
      </c>
      <c r="F90" s="31">
        <f t="shared" si="1"/>
        <v>5.8536200946345218</v>
      </c>
      <c r="G90" s="31">
        <f t="shared" si="1"/>
        <v>18.975164639488014</v>
      </c>
      <c r="H90" s="22"/>
      <c r="I90" s="22"/>
    </row>
    <row r="91" spans="1:9" ht="15.75" x14ac:dyDescent="0.25">
      <c r="A91" s="10" t="s">
        <v>112</v>
      </c>
      <c r="B91" s="11">
        <v>325699628</v>
      </c>
      <c r="C91" s="11">
        <v>530022024</v>
      </c>
      <c r="D91" s="11">
        <v>276299766</v>
      </c>
      <c r="E91" s="11">
        <v>532580552</v>
      </c>
      <c r="F91" s="31">
        <f t="shared" si="1"/>
        <v>-15.167306853663348</v>
      </c>
      <c r="G91" s="31">
        <f t="shared" si="1"/>
        <v>0.48272107273791676</v>
      </c>
      <c r="H91" s="22"/>
      <c r="I91" s="22"/>
    </row>
    <row r="92" spans="1:9" ht="15.75" x14ac:dyDescent="0.25">
      <c r="A92" s="10" t="s">
        <v>102</v>
      </c>
      <c r="B92" s="11">
        <v>297259887</v>
      </c>
      <c r="C92" s="11">
        <v>549066537</v>
      </c>
      <c r="D92" s="11">
        <v>238267181</v>
      </c>
      <c r="E92" s="11">
        <v>516949470</v>
      </c>
      <c r="F92" s="31">
        <f t="shared" si="1"/>
        <v>-19.845498360160519</v>
      </c>
      <c r="G92" s="31">
        <f t="shared" si="1"/>
        <v>-5.8493943512714992</v>
      </c>
      <c r="H92" s="22"/>
      <c r="I92" s="22"/>
    </row>
    <row r="93" spans="1:9" ht="15.75" x14ac:dyDescent="0.25">
      <c r="A93" s="10" t="s">
        <v>132</v>
      </c>
      <c r="B93" s="11">
        <v>437549879</v>
      </c>
      <c r="C93" s="11">
        <v>554158018</v>
      </c>
      <c r="D93" s="11">
        <v>400014980</v>
      </c>
      <c r="E93" s="11">
        <v>496177162</v>
      </c>
      <c r="F93" s="31">
        <f t="shared" si="1"/>
        <v>-8.5784274665517586</v>
      </c>
      <c r="G93" s="31">
        <f t="shared" si="1"/>
        <v>-10.462874147207586</v>
      </c>
      <c r="H93" s="22"/>
      <c r="I93" s="22"/>
    </row>
    <row r="94" spans="1:9" ht="15.75" x14ac:dyDescent="0.25">
      <c r="A94" s="10" t="s">
        <v>63</v>
      </c>
      <c r="B94" s="11">
        <v>341437654</v>
      </c>
      <c r="C94" s="11">
        <v>574963465</v>
      </c>
      <c r="D94" s="11">
        <v>393011623</v>
      </c>
      <c r="E94" s="11">
        <v>494749274</v>
      </c>
      <c r="F94" s="31">
        <f t="shared" si="1"/>
        <v>15.104944752227013</v>
      </c>
      <c r="G94" s="31">
        <f t="shared" si="1"/>
        <v>-13.951180532836119</v>
      </c>
      <c r="H94" s="22"/>
      <c r="I94" s="22"/>
    </row>
    <row r="95" spans="1:9" ht="15.75" x14ac:dyDescent="0.25">
      <c r="A95" s="10" t="s">
        <v>55</v>
      </c>
      <c r="B95" s="11">
        <v>265243598</v>
      </c>
      <c r="C95" s="11">
        <v>402088364</v>
      </c>
      <c r="D95" s="11">
        <v>303009498</v>
      </c>
      <c r="E95" s="11">
        <v>443851669</v>
      </c>
      <c r="F95" s="31">
        <f t="shared" si="1"/>
        <v>14.238194732978997</v>
      </c>
      <c r="G95" s="31">
        <f t="shared" si="1"/>
        <v>10.386598752705993</v>
      </c>
      <c r="H95" s="22"/>
      <c r="I95" s="22"/>
    </row>
    <row r="96" spans="1:9" ht="30" x14ac:dyDescent="0.25">
      <c r="A96" s="10" t="s">
        <v>56</v>
      </c>
      <c r="B96" s="11">
        <v>238033141</v>
      </c>
      <c r="C96" s="11">
        <v>431589285</v>
      </c>
      <c r="D96" s="11">
        <v>216316471</v>
      </c>
      <c r="E96" s="11">
        <v>407164304</v>
      </c>
      <c r="F96" s="31">
        <f t="shared" si="1"/>
        <v>-9.1233808488877628</v>
      </c>
      <c r="G96" s="31">
        <f t="shared" si="1"/>
        <v>-5.6593112593145207</v>
      </c>
      <c r="H96" s="22"/>
      <c r="I96" s="22"/>
    </row>
    <row r="97" spans="1:9" ht="15.75" x14ac:dyDescent="0.25">
      <c r="A97" s="10" t="s">
        <v>122</v>
      </c>
      <c r="B97" s="11">
        <v>464492138</v>
      </c>
      <c r="C97" s="11">
        <v>421946637</v>
      </c>
      <c r="D97" s="11">
        <v>508808521</v>
      </c>
      <c r="E97" s="11">
        <v>402233242</v>
      </c>
      <c r="F97" s="31">
        <f t="shared" si="1"/>
        <v>9.5408252098337982</v>
      </c>
      <c r="G97" s="31">
        <f t="shared" si="1"/>
        <v>-4.6720114041340253</v>
      </c>
      <c r="H97" s="22"/>
      <c r="I97" s="22"/>
    </row>
    <row r="98" spans="1:9" ht="15.75" x14ac:dyDescent="0.25">
      <c r="A98" s="10" t="s">
        <v>110</v>
      </c>
      <c r="B98" s="11">
        <v>680533675</v>
      </c>
      <c r="C98" s="11">
        <v>297111188</v>
      </c>
      <c r="D98" s="11">
        <v>779028880</v>
      </c>
      <c r="E98" s="11">
        <v>386235371</v>
      </c>
      <c r="F98" s="31">
        <f t="shared" si="1"/>
        <v>14.473230145444305</v>
      </c>
      <c r="G98" s="31">
        <f t="shared" si="1"/>
        <v>29.996912469011448</v>
      </c>
      <c r="H98" s="22"/>
      <c r="I98" s="22"/>
    </row>
    <row r="99" spans="1:9" ht="15.75" x14ac:dyDescent="0.25">
      <c r="A99" s="10" t="s">
        <v>124</v>
      </c>
      <c r="B99" s="11">
        <v>439139624</v>
      </c>
      <c r="C99" s="11">
        <v>380386875</v>
      </c>
      <c r="D99" s="11">
        <v>400316823</v>
      </c>
      <c r="E99" s="11">
        <v>366895838</v>
      </c>
      <c r="F99" s="31">
        <f t="shared" si="1"/>
        <v>-8.8406508723521569</v>
      </c>
      <c r="G99" s="31">
        <f t="shared" si="1"/>
        <v>-3.5466620660873218</v>
      </c>
      <c r="H99" s="22"/>
      <c r="I99" s="22"/>
    </row>
    <row r="100" spans="1:9" ht="15.75" x14ac:dyDescent="0.25">
      <c r="A100" s="10" t="s">
        <v>139</v>
      </c>
      <c r="B100" s="11">
        <v>215563942</v>
      </c>
      <c r="C100" s="11">
        <v>282275678</v>
      </c>
      <c r="D100" s="11">
        <v>206805484</v>
      </c>
      <c r="E100" s="11">
        <v>335878107</v>
      </c>
      <c r="F100" s="31">
        <f t="shared" si="1"/>
        <v>-4.0630440874012237</v>
      </c>
      <c r="G100" s="31">
        <f t="shared" si="1"/>
        <v>18.989389868722583</v>
      </c>
      <c r="H100" s="22"/>
      <c r="I100" s="22"/>
    </row>
    <row r="101" spans="1:9" ht="15.75" x14ac:dyDescent="0.25">
      <c r="A101" s="10" t="s">
        <v>57</v>
      </c>
      <c r="B101" s="11">
        <v>139728740</v>
      </c>
      <c r="C101" s="11">
        <v>336033011</v>
      </c>
      <c r="D101" s="11">
        <v>123882078</v>
      </c>
      <c r="E101" s="11">
        <v>325125477</v>
      </c>
      <c r="F101" s="31">
        <f t="shared" si="1"/>
        <v>-11.34101831877966</v>
      </c>
      <c r="G101" s="31">
        <f t="shared" si="1"/>
        <v>-3.2459709739648162</v>
      </c>
      <c r="H101" s="22"/>
      <c r="I101" s="22"/>
    </row>
    <row r="102" spans="1:9" ht="15.75" x14ac:dyDescent="0.25">
      <c r="A102" s="10" t="s">
        <v>103</v>
      </c>
      <c r="B102" s="11">
        <v>269459259</v>
      </c>
      <c r="C102" s="11">
        <v>276418657</v>
      </c>
      <c r="D102" s="11">
        <v>310666785</v>
      </c>
      <c r="E102" s="11">
        <v>324392465</v>
      </c>
      <c r="F102" s="31">
        <f t="shared" si="1"/>
        <v>15.292673984529898</v>
      </c>
      <c r="G102" s="31">
        <f t="shared" si="1"/>
        <v>17.35548841770111</v>
      </c>
      <c r="H102" s="22"/>
      <c r="I102" s="22"/>
    </row>
    <row r="103" spans="1:9" ht="15.75" x14ac:dyDescent="0.25">
      <c r="A103" s="10" t="s">
        <v>129</v>
      </c>
      <c r="B103" s="11">
        <v>248702641</v>
      </c>
      <c r="C103" s="11">
        <v>261135144</v>
      </c>
      <c r="D103" s="11">
        <v>262905002</v>
      </c>
      <c r="E103" s="11">
        <v>222493072</v>
      </c>
      <c r="F103" s="31">
        <f t="shared" si="1"/>
        <v>5.7105790846829052</v>
      </c>
      <c r="G103" s="31">
        <f t="shared" si="1"/>
        <v>-14.797729408646731</v>
      </c>
      <c r="H103" s="22"/>
      <c r="I103" s="22"/>
    </row>
    <row r="104" spans="1:9" ht="15.75" x14ac:dyDescent="0.25">
      <c r="A104" s="10" t="s">
        <v>126</v>
      </c>
      <c r="B104" s="11">
        <v>152993025</v>
      </c>
      <c r="C104" s="11">
        <v>220724730</v>
      </c>
      <c r="D104" s="11">
        <v>147549597</v>
      </c>
      <c r="E104" s="11">
        <v>219577815</v>
      </c>
      <c r="F104" s="31">
        <f t="shared" si="1"/>
        <v>-3.5579582794705829</v>
      </c>
      <c r="G104" s="31">
        <f t="shared" si="1"/>
        <v>-0.51961327577566863</v>
      </c>
      <c r="H104" s="22"/>
      <c r="I104" s="22"/>
    </row>
    <row r="105" spans="1:9" ht="15.75" x14ac:dyDescent="0.25">
      <c r="A105" s="10" t="s">
        <v>133</v>
      </c>
      <c r="B105" s="11">
        <v>432428031</v>
      </c>
      <c r="C105" s="11">
        <v>683369687</v>
      </c>
      <c r="D105" s="11">
        <v>526271928</v>
      </c>
      <c r="E105" s="11">
        <v>201087466</v>
      </c>
      <c r="F105" s="31">
        <f t="shared" si="1"/>
        <v>21.701622067141145</v>
      </c>
      <c r="G105" s="31">
        <f t="shared" si="1"/>
        <v>-70.574131421781956</v>
      </c>
      <c r="H105" s="22"/>
      <c r="I105" s="22"/>
    </row>
    <row r="106" spans="1:9" ht="15.75" x14ac:dyDescent="0.25">
      <c r="A106" s="10" t="s">
        <v>115</v>
      </c>
      <c r="B106" s="11">
        <v>145667134</v>
      </c>
      <c r="C106" s="11">
        <v>158198727</v>
      </c>
      <c r="D106" s="11">
        <v>160358074</v>
      </c>
      <c r="E106" s="11">
        <v>180113237</v>
      </c>
      <c r="F106" s="31">
        <f t="shared" si="1"/>
        <v>10.085281145162099</v>
      </c>
      <c r="G106" s="31">
        <f t="shared" si="1"/>
        <v>13.852519811995705</v>
      </c>
      <c r="H106" s="22"/>
      <c r="I106" s="22"/>
    </row>
    <row r="107" spans="1:9" ht="15.75" x14ac:dyDescent="0.25">
      <c r="A107" s="10" t="s">
        <v>94</v>
      </c>
      <c r="B107" s="11">
        <v>142781934</v>
      </c>
      <c r="C107" s="11">
        <v>216262243</v>
      </c>
      <c r="D107" s="11">
        <v>132914541</v>
      </c>
      <c r="E107" s="11">
        <v>177718613</v>
      </c>
      <c r="F107" s="31">
        <f t="shared" si="1"/>
        <v>-6.9108133806339964</v>
      </c>
      <c r="G107" s="31">
        <f t="shared" si="1"/>
        <v>-17.82263490164577</v>
      </c>
      <c r="H107" s="22"/>
      <c r="I107" s="22"/>
    </row>
    <row r="108" spans="1:9" ht="15.75" x14ac:dyDescent="0.25">
      <c r="A108" s="10" t="s">
        <v>128</v>
      </c>
      <c r="B108" s="11">
        <v>93900147</v>
      </c>
      <c r="C108" s="11">
        <v>77208961</v>
      </c>
      <c r="D108" s="11">
        <v>108851497</v>
      </c>
      <c r="E108" s="11">
        <v>109069955</v>
      </c>
      <c r="F108" s="31">
        <f t="shared" si="1"/>
        <v>15.922605531171328</v>
      </c>
      <c r="G108" s="31">
        <f t="shared" si="1"/>
        <v>41.26592766868086</v>
      </c>
      <c r="H108" s="22"/>
      <c r="I108" s="22"/>
    </row>
    <row r="109" spans="1:9" ht="15.75" x14ac:dyDescent="0.25">
      <c r="A109" s="10" t="s">
        <v>135</v>
      </c>
      <c r="B109" s="11">
        <v>142011265</v>
      </c>
      <c r="C109" s="11">
        <v>108622558</v>
      </c>
      <c r="D109" s="11">
        <v>139624224</v>
      </c>
      <c r="E109" s="11">
        <v>104095925</v>
      </c>
      <c r="F109" s="31">
        <f t="shared" si="1"/>
        <v>-1.6808814427503336</v>
      </c>
      <c r="G109" s="31">
        <f t="shared" si="1"/>
        <v>-4.1673047324110968</v>
      </c>
      <c r="H109" s="22"/>
      <c r="I109" s="22"/>
    </row>
    <row r="110" spans="1:9" ht="15.75" x14ac:dyDescent="0.25">
      <c r="A110" s="10" t="s">
        <v>330</v>
      </c>
      <c r="B110" s="11">
        <v>0</v>
      </c>
      <c r="C110" s="11">
        <v>0</v>
      </c>
      <c r="D110" s="11">
        <v>77553182</v>
      </c>
      <c r="E110" s="11">
        <v>101480867</v>
      </c>
      <c r="F110" s="31" t="e">
        <f t="shared" si="1"/>
        <v>#DIV/0!</v>
      </c>
      <c r="G110" s="31" t="e">
        <f t="shared" si="1"/>
        <v>#DIV/0!</v>
      </c>
      <c r="H110" s="22"/>
      <c r="I110" s="22"/>
    </row>
    <row r="111" spans="1:9" ht="15.75" x14ac:dyDescent="0.25">
      <c r="A111" s="10" t="s">
        <v>127</v>
      </c>
      <c r="B111" s="11">
        <v>169390707</v>
      </c>
      <c r="C111" s="11">
        <v>82945602</v>
      </c>
      <c r="D111" s="11">
        <v>156938201</v>
      </c>
      <c r="E111" s="11">
        <v>92164218</v>
      </c>
      <c r="F111" s="31">
        <f t="shared" si="1"/>
        <v>-7.3513513347576946</v>
      </c>
      <c r="G111" s="31">
        <f t="shared" si="1"/>
        <v>11.11405038690296</v>
      </c>
      <c r="H111" s="22"/>
      <c r="I111" s="22"/>
    </row>
    <row r="112" spans="1:9" ht="15.75" x14ac:dyDescent="0.25">
      <c r="A112" s="10" t="s">
        <v>113</v>
      </c>
      <c r="B112" s="11">
        <v>122038477</v>
      </c>
      <c r="C112" s="11">
        <v>80236802</v>
      </c>
      <c r="D112" s="11">
        <v>139877414</v>
      </c>
      <c r="E112" s="11">
        <v>91275190</v>
      </c>
      <c r="F112" s="31">
        <f t="shared" si="1"/>
        <v>14.617469374023727</v>
      </c>
      <c r="G112" s="31">
        <f t="shared" si="1"/>
        <v>13.757263157123333</v>
      </c>
      <c r="H112" s="22"/>
      <c r="I112" s="22"/>
    </row>
    <row r="113" spans="1:9" ht="15.75" x14ac:dyDescent="0.25">
      <c r="A113" s="10" t="s">
        <v>141</v>
      </c>
      <c r="B113" s="11">
        <v>258254511</v>
      </c>
      <c r="C113" s="11">
        <v>124662048</v>
      </c>
      <c r="D113" s="11">
        <v>166399574</v>
      </c>
      <c r="E113" s="11">
        <v>82723038</v>
      </c>
      <c r="F113" s="31">
        <f t="shared" si="1"/>
        <v>-35.567602147325132</v>
      </c>
      <c r="G113" s="31">
        <f t="shared" si="1"/>
        <v>-33.642163491490209</v>
      </c>
      <c r="H113" s="22"/>
      <c r="I113" s="22"/>
    </row>
    <row r="114" spans="1:9" ht="15.75" x14ac:dyDescent="0.25">
      <c r="A114" s="10" t="s">
        <v>131</v>
      </c>
      <c r="B114" s="11">
        <v>67379211</v>
      </c>
      <c r="C114" s="11">
        <v>37821115</v>
      </c>
      <c r="D114" s="11">
        <v>60208641</v>
      </c>
      <c r="E114" s="11">
        <v>74550766</v>
      </c>
      <c r="F114" s="31">
        <f t="shared" si="1"/>
        <v>-10.642110368433961</v>
      </c>
      <c r="G114" s="31">
        <f t="shared" si="1"/>
        <v>97.11414113518336</v>
      </c>
      <c r="H114" s="22"/>
      <c r="I114" s="22"/>
    </row>
    <row r="115" spans="1:9" ht="15.75" x14ac:dyDescent="0.25">
      <c r="A115" s="10" t="s">
        <v>136</v>
      </c>
      <c r="B115" s="35">
        <v>88089682</v>
      </c>
      <c r="C115" s="35">
        <v>74903994</v>
      </c>
      <c r="D115" s="11">
        <v>120269726</v>
      </c>
      <c r="E115" s="11">
        <v>56451848</v>
      </c>
      <c r="F115" s="31">
        <f t="shared" si="1"/>
        <v>36.531002575307269</v>
      </c>
      <c r="G115" s="31">
        <f t="shared" si="1"/>
        <v>-24.634395330107495</v>
      </c>
      <c r="H115" s="22"/>
      <c r="I115" s="22"/>
    </row>
    <row r="116" spans="1:9" ht="15.75" x14ac:dyDescent="0.25">
      <c r="A116" s="10" t="s">
        <v>332</v>
      </c>
      <c r="B116" s="11">
        <v>0</v>
      </c>
      <c r="C116" s="11">
        <v>0</v>
      </c>
      <c r="D116" s="11">
        <v>21447262</v>
      </c>
      <c r="E116" s="11">
        <v>51401283</v>
      </c>
      <c r="F116" s="31" t="e">
        <f t="shared" si="1"/>
        <v>#DIV/0!</v>
      </c>
      <c r="G116" s="31" t="e">
        <f t="shared" si="1"/>
        <v>#DIV/0!</v>
      </c>
      <c r="H116" s="22"/>
      <c r="I116" s="22"/>
    </row>
    <row r="117" spans="1:9" ht="15.75" x14ac:dyDescent="0.25">
      <c r="A117" s="10" t="s">
        <v>142</v>
      </c>
      <c r="B117" s="11">
        <v>77205460</v>
      </c>
      <c r="C117" s="11">
        <v>181562325</v>
      </c>
      <c r="D117" s="11">
        <v>22688946</v>
      </c>
      <c r="E117" s="11">
        <v>37600070</v>
      </c>
      <c r="F117" s="31">
        <f t="shared" si="1"/>
        <v>-70.612252035024468</v>
      </c>
      <c r="G117" s="31">
        <f t="shared" si="1"/>
        <v>-79.290819282028906</v>
      </c>
      <c r="H117" s="22"/>
      <c r="I117" s="22"/>
    </row>
    <row r="118" spans="1:9" ht="15.75" x14ac:dyDescent="0.25">
      <c r="A118" s="10" t="s">
        <v>137</v>
      </c>
      <c r="B118" s="11">
        <v>36437768</v>
      </c>
      <c r="C118" s="11">
        <v>26333639</v>
      </c>
      <c r="D118" s="11">
        <v>34076796</v>
      </c>
      <c r="E118" s="11">
        <v>33285231</v>
      </c>
      <c r="F118" s="31">
        <f t="shared" si="1"/>
        <v>-6.4794638354358085</v>
      </c>
      <c r="G118" s="31">
        <f t="shared" si="1"/>
        <v>26.398144213946281</v>
      </c>
      <c r="H118" s="22"/>
      <c r="I118" s="22"/>
    </row>
    <row r="119" spans="1:9" ht="15.75" x14ac:dyDescent="0.25">
      <c r="A119" s="10" t="s">
        <v>144</v>
      </c>
      <c r="B119" s="35">
        <v>132802537</v>
      </c>
      <c r="C119" s="35">
        <v>37212678</v>
      </c>
      <c r="D119" s="11">
        <v>135756649</v>
      </c>
      <c r="E119" s="11">
        <v>30525177</v>
      </c>
      <c r="F119" s="31">
        <f t="shared" si="1"/>
        <v>2.2244394322075323</v>
      </c>
      <c r="G119" s="31">
        <f t="shared" si="1"/>
        <v>-17.971028583323132</v>
      </c>
      <c r="H119" s="22"/>
      <c r="I119" s="22"/>
    </row>
    <row r="120" spans="1:9" ht="15.75" x14ac:dyDescent="0.25">
      <c r="A120" s="10" t="s">
        <v>331</v>
      </c>
      <c r="B120" s="11">
        <v>0</v>
      </c>
      <c r="C120" s="11">
        <v>0</v>
      </c>
      <c r="D120" s="11">
        <v>60610714</v>
      </c>
      <c r="E120" s="11">
        <v>27308656</v>
      </c>
      <c r="F120" s="31" t="e">
        <f t="shared" si="1"/>
        <v>#DIV/0!</v>
      </c>
      <c r="G120" s="31" t="e">
        <f t="shared" si="1"/>
        <v>#DIV/0!</v>
      </c>
      <c r="H120" s="22"/>
      <c r="I120" s="22"/>
    </row>
    <row r="121" spans="1:9" ht="15.75" x14ac:dyDescent="0.25">
      <c r="A121" s="10" t="s">
        <v>130</v>
      </c>
      <c r="B121" s="35">
        <v>46349220</v>
      </c>
      <c r="C121" s="35">
        <v>28892764</v>
      </c>
      <c r="D121" s="11">
        <v>42862482</v>
      </c>
      <c r="E121" s="11">
        <v>15869840</v>
      </c>
      <c r="F121" s="31">
        <f t="shared" si="1"/>
        <v>-7.5227544282298595</v>
      </c>
      <c r="G121" s="31">
        <f t="shared" si="1"/>
        <v>-45.073306243736319</v>
      </c>
      <c r="H121" s="22"/>
      <c r="I121" s="22"/>
    </row>
    <row r="122" spans="1:9" x14ac:dyDescent="0.25">
      <c r="A122" s="10" t="s">
        <v>333</v>
      </c>
      <c r="B122" s="35">
        <v>0</v>
      </c>
      <c r="C122" s="35">
        <v>0</v>
      </c>
      <c r="D122" s="11">
        <v>7118145</v>
      </c>
      <c r="E122" s="11">
        <v>5151738</v>
      </c>
      <c r="F122" s="31" t="e">
        <f t="shared" si="1"/>
        <v>#DIV/0!</v>
      </c>
      <c r="G122" s="31" t="e">
        <f t="shared" si="1"/>
        <v>#DIV/0!</v>
      </c>
      <c r="H122" s="36"/>
      <c r="I122" s="36"/>
    </row>
    <row r="123" spans="1:9" ht="15.75" x14ac:dyDescent="0.25">
      <c r="A123" s="10" t="s">
        <v>145</v>
      </c>
      <c r="B123" s="11">
        <v>65996010</v>
      </c>
      <c r="C123" s="11">
        <v>94744438</v>
      </c>
      <c r="D123" s="35">
        <v>0</v>
      </c>
      <c r="E123" s="35">
        <v>0</v>
      </c>
      <c r="F123" s="31">
        <f t="shared" si="1"/>
        <v>-100</v>
      </c>
      <c r="G123" s="31">
        <f t="shared" si="1"/>
        <v>-100</v>
      </c>
      <c r="H123" s="22"/>
      <c r="I123" s="22"/>
    </row>
    <row r="124" spans="1:9" ht="15.75" x14ac:dyDescent="0.25">
      <c r="A124" s="22"/>
      <c r="B124" s="22"/>
      <c r="C124" s="22"/>
      <c r="D124" s="22"/>
      <c r="E124" s="22"/>
      <c r="F124" s="22"/>
      <c r="G124" s="22"/>
      <c r="H124" s="22"/>
      <c r="I124" s="22"/>
    </row>
    <row r="125" spans="1:9" ht="15.75" x14ac:dyDescent="0.25">
      <c r="A125" s="22"/>
      <c r="B125" s="22"/>
      <c r="C125" s="22"/>
      <c r="D125" s="22"/>
      <c r="E125" s="22"/>
      <c r="F125" s="22"/>
      <c r="G125" s="22"/>
      <c r="H125" s="22"/>
      <c r="I125" s="22"/>
    </row>
    <row r="126" spans="1:9" ht="15.75" x14ac:dyDescent="0.25">
      <c r="A126" s="23" t="s">
        <v>350</v>
      </c>
      <c r="B126" s="23"/>
      <c r="C126" s="23"/>
      <c r="D126" s="23"/>
      <c r="E126" s="23"/>
      <c r="F126" s="23"/>
      <c r="G126" s="23"/>
      <c r="H126" s="22"/>
      <c r="I126" s="22"/>
    </row>
  </sheetData>
  <mergeCells count="6">
    <mergeCell ref="A126:G126"/>
    <mergeCell ref="A10:I10"/>
    <mergeCell ref="A11:A12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V204"/>
  <sheetViews>
    <sheetView showGridLines="0" tabSelected="1" topLeftCell="B12" zoomScaleNormal="100" workbookViewId="0">
      <selection activeCell="B12" sqref="B12:E137"/>
    </sheetView>
  </sheetViews>
  <sheetFormatPr defaultRowHeight="15" x14ac:dyDescent="0.25"/>
  <cols>
    <col min="1" max="1" width="34.5703125" bestFit="1" customWidth="1"/>
    <col min="2" max="3" width="16" bestFit="1" customWidth="1"/>
    <col min="4" max="4" width="13" bestFit="1" customWidth="1"/>
    <col min="5" max="5" width="11.42578125" bestFit="1" customWidth="1"/>
    <col min="11" max="11" width="11" bestFit="1" customWidth="1"/>
    <col min="12" max="12" width="34.7109375" bestFit="1" customWidth="1"/>
    <col min="13" max="14" width="16.140625" bestFit="1" customWidth="1"/>
    <col min="15" max="16" width="10" bestFit="1" customWidth="1"/>
  </cols>
  <sheetData>
    <row r="5" spans="1:22" x14ac:dyDescent="0.25">
      <c r="L5" s="3">
        <v>7472133456</v>
      </c>
    </row>
    <row r="10" spans="1:22" ht="15.75" x14ac:dyDescent="0.25">
      <c r="A10" s="48" t="s">
        <v>356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 t="s">
        <v>357</v>
      </c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ht="60" x14ac:dyDescent="0.25">
      <c r="A11" s="49" t="s">
        <v>29</v>
      </c>
      <c r="B11" s="50" t="s">
        <v>30</v>
      </c>
      <c r="C11" s="50" t="s">
        <v>328</v>
      </c>
      <c r="D11" s="50" t="s">
        <v>334</v>
      </c>
      <c r="E11" s="50" t="s">
        <v>31</v>
      </c>
      <c r="F11" s="22"/>
      <c r="G11" s="22"/>
      <c r="H11" s="22"/>
      <c r="I11" s="22"/>
      <c r="J11" s="22"/>
      <c r="K11" s="22"/>
      <c r="L11" s="51" t="s">
        <v>29</v>
      </c>
      <c r="M11" s="52" t="s">
        <v>32</v>
      </c>
      <c r="N11" s="52" t="s">
        <v>329</v>
      </c>
      <c r="O11" s="52" t="s">
        <v>334</v>
      </c>
      <c r="P11" s="52" t="s">
        <v>33</v>
      </c>
      <c r="Q11" s="22"/>
      <c r="R11" s="22"/>
      <c r="S11" s="22"/>
      <c r="T11" s="22"/>
      <c r="U11" s="22"/>
      <c r="V11" s="22"/>
    </row>
    <row r="12" spans="1:22" ht="15.75" x14ac:dyDescent="0.25">
      <c r="A12" s="10" t="s">
        <v>146</v>
      </c>
      <c r="B12" s="11">
        <v>520984887</v>
      </c>
      <c r="C12" s="11">
        <v>503158819</v>
      </c>
      <c r="D12" s="34">
        <f>C12/B12*100-100</f>
        <v>-3.4216094256876204</v>
      </c>
      <c r="E12" s="31">
        <f>C12/$G$12*100</f>
        <v>16.742841310716376</v>
      </c>
      <c r="F12" s="22"/>
      <c r="G12" s="53">
        <v>3005217631</v>
      </c>
      <c r="H12" s="22"/>
      <c r="I12" s="22"/>
      <c r="J12" s="22"/>
      <c r="K12" s="54"/>
      <c r="L12" s="10" t="s">
        <v>146</v>
      </c>
      <c r="M12" s="11">
        <v>890061237</v>
      </c>
      <c r="N12" s="11">
        <v>909604619</v>
      </c>
      <c r="O12" s="31">
        <f>N12/M12*100-100</f>
        <v>2.1957345391056435</v>
      </c>
      <c r="P12" s="31">
        <f>N12/$R$201*100</f>
        <v>13.522621618220501</v>
      </c>
      <c r="Q12" s="22"/>
      <c r="R12" s="22"/>
      <c r="S12" s="22"/>
      <c r="T12" s="22"/>
      <c r="U12" s="22"/>
      <c r="V12" s="22"/>
    </row>
    <row r="13" spans="1:22" ht="15.75" x14ac:dyDescent="0.25">
      <c r="A13" s="10" t="s">
        <v>151</v>
      </c>
      <c r="B13" s="11">
        <v>470409779</v>
      </c>
      <c r="C13" s="11">
        <v>455866537</v>
      </c>
      <c r="D13" s="34">
        <f t="shared" ref="D13:D76" si="0">C13/B13*100-100</f>
        <v>-3.091611324687193</v>
      </c>
      <c r="E13" s="31">
        <f t="shared" ref="E13:E76" si="1">C13/$G$12*100</f>
        <v>15.169168858107234</v>
      </c>
      <c r="F13" s="22"/>
      <c r="G13" s="22"/>
      <c r="H13" s="22"/>
      <c r="I13" s="22"/>
      <c r="J13" s="22"/>
      <c r="K13" s="22"/>
      <c r="L13" s="10" t="s">
        <v>147</v>
      </c>
      <c r="M13" s="11">
        <v>765550532</v>
      </c>
      <c r="N13" s="11">
        <v>760713957</v>
      </c>
      <c r="O13" s="31">
        <f t="shared" ref="O13:O76" si="2">N13/M13*100-100</f>
        <v>-0.63177736776754045</v>
      </c>
      <c r="P13" s="31">
        <f t="shared" ref="P13:P76" si="3">N13/$R$201*100</f>
        <v>11.309141120588636</v>
      </c>
      <c r="Q13" s="22"/>
      <c r="R13" s="22"/>
      <c r="S13" s="22"/>
      <c r="T13" s="22"/>
      <c r="U13" s="22"/>
      <c r="V13" s="22"/>
    </row>
    <row r="14" spans="1:22" ht="15.75" x14ac:dyDescent="0.25">
      <c r="A14" s="10" t="s">
        <v>147</v>
      </c>
      <c r="B14" s="11">
        <v>231278996</v>
      </c>
      <c r="C14" s="11">
        <v>239508480</v>
      </c>
      <c r="D14" s="34">
        <f t="shared" si="0"/>
        <v>3.5582496215955643</v>
      </c>
      <c r="E14" s="31">
        <f t="shared" si="1"/>
        <v>7.969754919889195</v>
      </c>
      <c r="F14" s="22"/>
      <c r="G14" s="22"/>
      <c r="H14" s="22"/>
      <c r="I14" s="22"/>
      <c r="J14" s="22"/>
      <c r="K14" s="22"/>
      <c r="L14" s="10" t="s">
        <v>155</v>
      </c>
      <c r="M14" s="11">
        <v>724176395</v>
      </c>
      <c r="N14" s="11">
        <v>646618981</v>
      </c>
      <c r="O14" s="31">
        <f t="shared" si="2"/>
        <v>-10.709740684105</v>
      </c>
      <c r="P14" s="31">
        <f t="shared" si="3"/>
        <v>9.6129500978515932</v>
      </c>
      <c r="Q14" s="22"/>
      <c r="R14" s="22"/>
      <c r="S14" s="22"/>
      <c r="T14" s="22"/>
      <c r="U14" s="22"/>
      <c r="V14" s="22"/>
    </row>
    <row r="15" spans="1:22" ht="15.75" x14ac:dyDescent="0.25">
      <c r="A15" s="10" t="s">
        <v>149</v>
      </c>
      <c r="B15" s="11">
        <v>151158212</v>
      </c>
      <c r="C15" s="11">
        <v>174578317</v>
      </c>
      <c r="D15" s="34">
        <f t="shared" si="0"/>
        <v>15.493769534664764</v>
      </c>
      <c r="E15" s="31">
        <f t="shared" si="1"/>
        <v>5.8091738581311416</v>
      </c>
      <c r="F15" s="22"/>
      <c r="G15" s="22"/>
      <c r="H15" s="22"/>
      <c r="I15" s="22"/>
      <c r="J15" s="22"/>
      <c r="K15" s="22"/>
      <c r="L15" s="10" t="s">
        <v>149</v>
      </c>
      <c r="M15" s="11">
        <v>436735298</v>
      </c>
      <c r="N15" s="11">
        <v>442609013</v>
      </c>
      <c r="O15" s="31">
        <f t="shared" si="2"/>
        <v>1.3449141910210329</v>
      </c>
      <c r="P15" s="31">
        <f t="shared" si="3"/>
        <v>6.5800393738029577</v>
      </c>
      <c r="Q15" s="22"/>
      <c r="R15" s="22"/>
      <c r="S15" s="22"/>
      <c r="T15" s="22"/>
      <c r="U15" s="22"/>
      <c r="V15" s="22"/>
    </row>
    <row r="16" spans="1:22" ht="15.75" x14ac:dyDescent="0.25">
      <c r="A16" s="10" t="s">
        <v>153</v>
      </c>
      <c r="B16" s="11">
        <v>167114676</v>
      </c>
      <c r="C16" s="11">
        <v>139768080</v>
      </c>
      <c r="D16" s="34">
        <f t="shared" si="0"/>
        <v>-16.363970331366957</v>
      </c>
      <c r="E16" s="31">
        <f t="shared" si="1"/>
        <v>4.6508471984936257</v>
      </c>
      <c r="F16" s="22"/>
      <c r="G16" s="22"/>
      <c r="H16" s="22"/>
      <c r="I16" s="22"/>
      <c r="J16" s="22"/>
      <c r="K16" s="22"/>
      <c r="L16" s="10" t="s">
        <v>158</v>
      </c>
      <c r="M16" s="11">
        <v>309159499</v>
      </c>
      <c r="N16" s="11">
        <v>360714442</v>
      </c>
      <c r="O16" s="31">
        <f t="shared" si="2"/>
        <v>16.675839871250403</v>
      </c>
      <c r="P16" s="31">
        <f t="shared" si="3"/>
        <v>5.3625551250565326</v>
      </c>
      <c r="Q16" s="22"/>
      <c r="R16" s="22"/>
      <c r="S16" s="22"/>
      <c r="T16" s="22"/>
      <c r="U16" s="22"/>
      <c r="V16" s="22"/>
    </row>
    <row r="17" spans="1:22" ht="15.75" x14ac:dyDescent="0.25">
      <c r="A17" s="10" t="s">
        <v>150</v>
      </c>
      <c r="B17" s="11">
        <v>126497078</v>
      </c>
      <c r="C17" s="11">
        <v>120404597</v>
      </c>
      <c r="D17" s="34">
        <f t="shared" si="0"/>
        <v>-4.8163017646937334</v>
      </c>
      <c r="E17" s="31">
        <f t="shared" si="1"/>
        <v>4.0065183884847242</v>
      </c>
      <c r="F17" s="22"/>
      <c r="G17" s="22"/>
      <c r="H17" s="22"/>
      <c r="I17" s="22"/>
      <c r="J17" s="22"/>
      <c r="K17" s="22"/>
      <c r="L17" s="10" t="s">
        <v>157</v>
      </c>
      <c r="M17" s="11">
        <v>321632010</v>
      </c>
      <c r="N17" s="11">
        <v>338835274</v>
      </c>
      <c r="O17" s="31">
        <f t="shared" si="2"/>
        <v>5.3487412524642792</v>
      </c>
      <c r="P17" s="31">
        <f t="shared" si="3"/>
        <v>5.0372888456144338</v>
      </c>
      <c r="Q17" s="22"/>
      <c r="R17" s="22"/>
      <c r="S17" s="22"/>
      <c r="T17" s="22"/>
      <c r="U17" s="22"/>
      <c r="V17" s="22"/>
    </row>
    <row r="18" spans="1:22" ht="15.75" x14ac:dyDescent="0.25">
      <c r="A18" s="10" t="s">
        <v>159</v>
      </c>
      <c r="B18" s="11">
        <v>105224588</v>
      </c>
      <c r="C18" s="11">
        <v>112651933</v>
      </c>
      <c r="D18" s="34">
        <f t="shared" si="0"/>
        <v>7.0585641067086016</v>
      </c>
      <c r="E18" s="31">
        <f t="shared" si="1"/>
        <v>3.7485449252643495</v>
      </c>
      <c r="F18" s="22"/>
      <c r="G18" s="22"/>
      <c r="H18" s="22"/>
      <c r="I18" s="22"/>
      <c r="J18" s="22"/>
      <c r="K18" s="22"/>
      <c r="L18" s="10" t="s">
        <v>150</v>
      </c>
      <c r="M18" s="11">
        <v>232991090</v>
      </c>
      <c r="N18" s="11">
        <v>252845359</v>
      </c>
      <c r="O18" s="31">
        <f t="shared" si="2"/>
        <v>8.5214713575527696</v>
      </c>
      <c r="P18" s="31">
        <f t="shared" si="3"/>
        <v>3.7589212348537155</v>
      </c>
      <c r="Q18" s="22"/>
      <c r="R18" s="22"/>
      <c r="S18" s="22"/>
      <c r="T18" s="22"/>
      <c r="U18" s="22"/>
      <c r="V18" s="22"/>
    </row>
    <row r="19" spans="1:22" ht="15.75" x14ac:dyDescent="0.25">
      <c r="A19" s="10" t="s">
        <v>166</v>
      </c>
      <c r="B19" s="11">
        <v>111597320</v>
      </c>
      <c r="C19" s="11">
        <v>81643148</v>
      </c>
      <c r="D19" s="34">
        <f t="shared" si="0"/>
        <v>-26.841300490011761</v>
      </c>
      <c r="E19" s="31">
        <f t="shared" si="1"/>
        <v>2.7167133307690885</v>
      </c>
      <c r="F19" s="22"/>
      <c r="G19" s="22"/>
      <c r="H19" s="22"/>
      <c r="I19" s="22"/>
      <c r="J19" s="22"/>
      <c r="K19" s="22"/>
      <c r="L19" s="10" t="s">
        <v>153</v>
      </c>
      <c r="M19" s="11">
        <v>168041636</v>
      </c>
      <c r="N19" s="11">
        <v>193884728</v>
      </c>
      <c r="O19" s="31">
        <f t="shared" si="2"/>
        <v>15.378981432911075</v>
      </c>
      <c r="P19" s="31">
        <f t="shared" si="3"/>
        <v>2.882384015571497</v>
      </c>
      <c r="Q19" s="22"/>
      <c r="R19" s="22"/>
      <c r="S19" s="22"/>
      <c r="T19" s="22"/>
      <c r="U19" s="22"/>
      <c r="V19" s="22"/>
    </row>
    <row r="20" spans="1:22" ht="15.75" x14ac:dyDescent="0.25">
      <c r="A20" s="10" t="s">
        <v>160</v>
      </c>
      <c r="B20" s="11">
        <v>83729473</v>
      </c>
      <c r="C20" s="11">
        <v>77036122</v>
      </c>
      <c r="D20" s="34">
        <f t="shared" si="0"/>
        <v>-7.9940202179464279</v>
      </c>
      <c r="E20" s="31">
        <f t="shared" si="1"/>
        <v>2.5634124199639374</v>
      </c>
      <c r="F20" s="22"/>
      <c r="G20" s="22"/>
      <c r="H20" s="22"/>
      <c r="I20" s="22"/>
      <c r="J20" s="22"/>
      <c r="K20" s="22"/>
      <c r="L20" s="10" t="s">
        <v>160</v>
      </c>
      <c r="M20" s="11">
        <v>159576013</v>
      </c>
      <c r="N20" s="11">
        <v>169781480</v>
      </c>
      <c r="O20" s="31">
        <f t="shared" si="2"/>
        <v>6.3953640701625858</v>
      </c>
      <c r="P20" s="31">
        <f t="shared" si="3"/>
        <v>2.5240534885866399</v>
      </c>
      <c r="Q20" s="22"/>
      <c r="R20" s="22"/>
      <c r="S20" s="22"/>
      <c r="T20" s="22"/>
      <c r="U20" s="22"/>
      <c r="V20" s="22"/>
    </row>
    <row r="21" spans="1:22" ht="15.75" x14ac:dyDescent="0.25">
      <c r="A21" s="10" t="s">
        <v>161</v>
      </c>
      <c r="B21" s="11">
        <v>65258782</v>
      </c>
      <c r="C21" s="11">
        <v>66875392</v>
      </c>
      <c r="D21" s="34">
        <f t="shared" si="0"/>
        <v>2.4772298079360269</v>
      </c>
      <c r="E21" s="31">
        <f t="shared" si="1"/>
        <v>2.2253094521393084</v>
      </c>
      <c r="F21" s="22"/>
      <c r="G21" s="22"/>
      <c r="H21" s="22"/>
      <c r="I21" s="22"/>
      <c r="J21" s="22"/>
      <c r="K21" s="22"/>
      <c r="L21" s="10" t="s">
        <v>151</v>
      </c>
      <c r="M21" s="11">
        <v>111042539</v>
      </c>
      <c r="N21" s="11">
        <v>128979430</v>
      </c>
      <c r="O21" s="31">
        <f t="shared" si="2"/>
        <v>16.153170813214217</v>
      </c>
      <c r="P21" s="31">
        <f t="shared" si="3"/>
        <v>1.9174705053072709</v>
      </c>
      <c r="Q21" s="22"/>
      <c r="R21" s="22"/>
      <c r="S21" s="22"/>
      <c r="T21" s="22"/>
      <c r="U21" s="22"/>
      <c r="V21" s="22"/>
    </row>
    <row r="22" spans="1:22" ht="15.75" x14ac:dyDescent="0.25">
      <c r="A22" s="10" t="s">
        <v>148</v>
      </c>
      <c r="B22" s="11">
        <v>68429697</v>
      </c>
      <c r="C22" s="11">
        <v>64130153</v>
      </c>
      <c r="D22" s="34">
        <f t="shared" si="0"/>
        <v>-6.2831551044278342</v>
      </c>
      <c r="E22" s="31">
        <f t="shared" si="1"/>
        <v>2.1339603607563156</v>
      </c>
      <c r="F22" s="22"/>
      <c r="G22" s="22"/>
      <c r="H22" s="22"/>
      <c r="I22" s="22"/>
      <c r="J22" s="22"/>
      <c r="K22" s="22"/>
      <c r="L22" s="10" t="s">
        <v>166</v>
      </c>
      <c r="M22" s="11">
        <v>182275148</v>
      </c>
      <c r="N22" s="11">
        <v>117407254</v>
      </c>
      <c r="O22" s="31">
        <f t="shared" si="2"/>
        <v>-35.587898137380748</v>
      </c>
      <c r="P22" s="31">
        <f t="shared" si="3"/>
        <v>1.7454329473631502</v>
      </c>
      <c r="Q22" s="22"/>
      <c r="R22" s="22"/>
      <c r="S22" s="22"/>
      <c r="T22" s="22"/>
      <c r="U22" s="22"/>
      <c r="V22" s="22"/>
    </row>
    <row r="23" spans="1:22" ht="15.75" x14ac:dyDescent="0.25">
      <c r="A23" s="10" t="s">
        <v>157</v>
      </c>
      <c r="B23" s="11">
        <v>76734717</v>
      </c>
      <c r="C23" s="11">
        <v>63785232</v>
      </c>
      <c r="D23" s="34">
        <f t="shared" si="0"/>
        <v>-16.875653558479925</v>
      </c>
      <c r="E23" s="31">
        <f t="shared" si="1"/>
        <v>2.1224829557111033</v>
      </c>
      <c r="F23" s="22"/>
      <c r="G23" s="22"/>
      <c r="H23" s="22"/>
      <c r="I23" s="22"/>
      <c r="J23" s="22"/>
      <c r="K23" s="22"/>
      <c r="L23" s="10" t="s">
        <v>161</v>
      </c>
      <c r="M23" s="11">
        <v>96361291</v>
      </c>
      <c r="N23" s="11">
        <v>115596384</v>
      </c>
      <c r="O23" s="31">
        <f t="shared" si="2"/>
        <v>19.961431400913881</v>
      </c>
      <c r="P23" s="31">
        <f t="shared" si="3"/>
        <v>1.7185116792667896</v>
      </c>
      <c r="Q23" s="22"/>
      <c r="R23" s="22"/>
      <c r="S23" s="22"/>
      <c r="T23" s="22"/>
      <c r="U23" s="22"/>
      <c r="V23" s="22"/>
    </row>
    <row r="24" spans="1:22" ht="15.75" x14ac:dyDescent="0.25">
      <c r="A24" s="10" t="s">
        <v>170</v>
      </c>
      <c r="B24" s="11">
        <v>66489745</v>
      </c>
      <c r="C24" s="11">
        <v>63622739</v>
      </c>
      <c r="D24" s="34">
        <f t="shared" si="0"/>
        <v>-4.3119521664581555</v>
      </c>
      <c r="E24" s="31">
        <f t="shared" si="1"/>
        <v>2.1170759263391266</v>
      </c>
      <c r="F24" s="22"/>
      <c r="G24" s="22"/>
      <c r="H24" s="22"/>
      <c r="I24" s="22"/>
      <c r="J24" s="22"/>
      <c r="K24" s="22"/>
      <c r="L24" s="10" t="s">
        <v>171</v>
      </c>
      <c r="M24" s="11">
        <v>96495128</v>
      </c>
      <c r="N24" s="11">
        <v>113016712</v>
      </c>
      <c r="O24" s="31">
        <f t="shared" si="2"/>
        <v>17.12167685813111</v>
      </c>
      <c r="P24" s="31">
        <f t="shared" si="3"/>
        <v>1.6801610292959606</v>
      </c>
      <c r="Q24" s="22"/>
      <c r="R24" s="22"/>
      <c r="S24" s="22"/>
      <c r="T24" s="22"/>
      <c r="U24" s="22"/>
      <c r="V24" s="22"/>
    </row>
    <row r="25" spans="1:22" ht="15.75" x14ac:dyDescent="0.25">
      <c r="A25" s="10" t="s">
        <v>152</v>
      </c>
      <c r="B25" s="11">
        <v>74972900</v>
      </c>
      <c r="C25" s="11">
        <v>58673664</v>
      </c>
      <c r="D25" s="34">
        <f t="shared" si="0"/>
        <v>-21.740170114801487</v>
      </c>
      <c r="E25" s="31">
        <f t="shared" si="1"/>
        <v>1.9523931776107697</v>
      </c>
      <c r="F25" s="22"/>
      <c r="G25" s="22"/>
      <c r="H25" s="22"/>
      <c r="I25" s="22"/>
      <c r="J25" s="22"/>
      <c r="K25" s="22"/>
      <c r="L25" s="10" t="s">
        <v>152</v>
      </c>
      <c r="M25" s="11">
        <v>101128119</v>
      </c>
      <c r="N25" s="11">
        <v>109807151</v>
      </c>
      <c r="O25" s="31">
        <f t="shared" si="2"/>
        <v>8.5822144086354513</v>
      </c>
      <c r="P25" s="31">
        <f t="shared" si="3"/>
        <v>1.6324461452056487</v>
      </c>
      <c r="Q25" s="22"/>
      <c r="R25" s="22"/>
      <c r="S25" s="22"/>
      <c r="T25" s="22"/>
      <c r="U25" s="22"/>
      <c r="V25" s="22"/>
    </row>
    <row r="26" spans="1:22" ht="15.75" x14ac:dyDescent="0.25">
      <c r="A26" s="10" t="s">
        <v>165</v>
      </c>
      <c r="B26" s="11">
        <v>54340514</v>
      </c>
      <c r="C26" s="11">
        <v>56101660</v>
      </c>
      <c r="D26" s="34">
        <f t="shared" si="0"/>
        <v>3.240944684476105</v>
      </c>
      <c r="E26" s="31">
        <f t="shared" si="1"/>
        <v>1.8668085605943925</v>
      </c>
      <c r="F26" s="22"/>
      <c r="G26" s="22"/>
      <c r="H26" s="22"/>
      <c r="I26" s="22"/>
      <c r="J26" s="22"/>
      <c r="K26" s="22"/>
      <c r="L26" s="10" t="s">
        <v>165</v>
      </c>
      <c r="M26" s="11">
        <v>97262665</v>
      </c>
      <c r="N26" s="11">
        <v>107286309</v>
      </c>
      <c r="O26" s="31">
        <f t="shared" si="2"/>
        <v>10.305746814566504</v>
      </c>
      <c r="P26" s="31">
        <f t="shared" si="3"/>
        <v>1.5949700904305593</v>
      </c>
      <c r="Q26" s="22"/>
      <c r="R26" s="22"/>
      <c r="S26" s="22"/>
      <c r="T26" s="22"/>
      <c r="U26" s="22"/>
      <c r="V26" s="22"/>
    </row>
    <row r="27" spans="1:22" ht="15.75" x14ac:dyDescent="0.25">
      <c r="A27" s="10" t="s">
        <v>183</v>
      </c>
      <c r="B27" s="11">
        <v>47330471</v>
      </c>
      <c r="C27" s="11">
        <v>56051474</v>
      </c>
      <c r="D27" s="34">
        <f t="shared" si="0"/>
        <v>18.425768465308522</v>
      </c>
      <c r="E27" s="31">
        <f t="shared" si="1"/>
        <v>1.8651385983433293</v>
      </c>
      <c r="F27" s="22"/>
      <c r="G27" s="22"/>
      <c r="H27" s="22"/>
      <c r="I27" s="22"/>
      <c r="J27" s="22"/>
      <c r="K27" s="22"/>
      <c r="L27" s="10" t="s">
        <v>164</v>
      </c>
      <c r="M27" s="11">
        <v>100523696</v>
      </c>
      <c r="N27" s="11">
        <v>103542110</v>
      </c>
      <c r="O27" s="31">
        <f t="shared" si="2"/>
        <v>3.0026890376175572</v>
      </c>
      <c r="P27" s="31">
        <f t="shared" si="3"/>
        <v>1.5393070195943728</v>
      </c>
      <c r="Q27" s="22"/>
      <c r="R27" s="22"/>
      <c r="S27" s="22"/>
      <c r="T27" s="22"/>
      <c r="U27" s="22"/>
      <c r="V27" s="22"/>
    </row>
    <row r="28" spans="1:22" ht="15.75" x14ac:dyDescent="0.25">
      <c r="A28" s="10" t="s">
        <v>175</v>
      </c>
      <c r="B28" s="11">
        <v>48994931</v>
      </c>
      <c r="C28" s="11">
        <v>52159808</v>
      </c>
      <c r="D28" s="34">
        <f t="shared" si="0"/>
        <v>6.4596008921820953</v>
      </c>
      <c r="E28" s="31">
        <f t="shared" si="1"/>
        <v>1.7356416208247647</v>
      </c>
      <c r="F28" s="22"/>
      <c r="G28" s="22"/>
      <c r="H28" s="22"/>
      <c r="I28" s="22"/>
      <c r="J28" s="22"/>
      <c r="K28" s="22"/>
      <c r="L28" s="10" t="s">
        <v>169</v>
      </c>
      <c r="M28" s="11">
        <v>73977705</v>
      </c>
      <c r="N28" s="11">
        <v>87540673</v>
      </c>
      <c r="O28" s="31">
        <f t="shared" si="2"/>
        <v>18.333858829494659</v>
      </c>
      <c r="P28" s="31">
        <f t="shared" si="3"/>
        <v>1.3014219282272264</v>
      </c>
      <c r="Q28" s="22"/>
      <c r="R28" s="22"/>
      <c r="S28" s="22"/>
      <c r="T28" s="22"/>
      <c r="U28" s="22"/>
      <c r="V28" s="22"/>
    </row>
    <row r="29" spans="1:22" ht="15.75" x14ac:dyDescent="0.25">
      <c r="A29" s="10" t="s">
        <v>201</v>
      </c>
      <c r="B29" s="11">
        <v>57318570</v>
      </c>
      <c r="C29" s="11">
        <v>47449292</v>
      </c>
      <c r="D29" s="34">
        <f t="shared" si="0"/>
        <v>-17.218290686595978</v>
      </c>
      <c r="E29" s="31">
        <f t="shared" si="1"/>
        <v>1.5788970326322433</v>
      </c>
      <c r="F29" s="22"/>
      <c r="G29" s="22"/>
      <c r="H29" s="22"/>
      <c r="I29" s="22"/>
      <c r="J29" s="22"/>
      <c r="K29" s="22"/>
      <c r="L29" s="10" t="s">
        <v>192</v>
      </c>
      <c r="M29" s="11">
        <v>94838714</v>
      </c>
      <c r="N29" s="11">
        <v>87053657</v>
      </c>
      <c r="O29" s="31">
        <f t="shared" si="2"/>
        <v>-8.2087331972890354</v>
      </c>
      <c r="P29" s="31">
        <f t="shared" si="3"/>
        <v>1.2941817131354654</v>
      </c>
      <c r="Q29" s="22"/>
      <c r="R29" s="22"/>
      <c r="S29" s="22"/>
      <c r="T29" s="22"/>
      <c r="U29" s="22"/>
      <c r="V29" s="22"/>
    </row>
    <row r="30" spans="1:22" ht="15.75" x14ac:dyDescent="0.25">
      <c r="A30" s="10" t="s">
        <v>155</v>
      </c>
      <c r="B30" s="11">
        <v>43273554</v>
      </c>
      <c r="C30" s="11">
        <v>43760929</v>
      </c>
      <c r="D30" s="34">
        <f t="shared" si="0"/>
        <v>1.1262652473610189</v>
      </c>
      <c r="E30" s="31">
        <f t="shared" si="1"/>
        <v>1.456165056020863</v>
      </c>
      <c r="F30" s="22"/>
      <c r="G30" s="22"/>
      <c r="H30" s="22"/>
      <c r="I30" s="22"/>
      <c r="J30" s="22"/>
      <c r="K30" s="22"/>
      <c r="L30" s="10" t="s">
        <v>176</v>
      </c>
      <c r="M30" s="11">
        <v>81276939</v>
      </c>
      <c r="N30" s="11">
        <v>84441235</v>
      </c>
      <c r="O30" s="31">
        <f t="shared" si="2"/>
        <v>3.8932273273726565</v>
      </c>
      <c r="P30" s="31">
        <f t="shared" si="3"/>
        <v>1.2553441858459138</v>
      </c>
      <c r="Q30" s="22"/>
      <c r="R30" s="22"/>
      <c r="S30" s="22"/>
      <c r="T30" s="22"/>
      <c r="U30" s="22"/>
      <c r="V30" s="22"/>
    </row>
    <row r="31" spans="1:22" ht="15.75" x14ac:dyDescent="0.25">
      <c r="A31" s="10" t="s">
        <v>172</v>
      </c>
      <c r="B31" s="11">
        <v>30292468</v>
      </c>
      <c r="C31" s="11">
        <v>35321140</v>
      </c>
      <c r="D31" s="34">
        <f t="shared" si="0"/>
        <v>16.600403770336584</v>
      </c>
      <c r="E31" s="31">
        <f t="shared" si="1"/>
        <v>1.1753271921357233</v>
      </c>
      <c r="F31" s="22"/>
      <c r="G31" s="22"/>
      <c r="H31" s="22"/>
      <c r="I31" s="22"/>
      <c r="J31" s="22"/>
      <c r="K31" s="22"/>
      <c r="L31" s="10" t="s">
        <v>159</v>
      </c>
      <c r="M31" s="11">
        <v>63082512</v>
      </c>
      <c r="N31" s="11">
        <v>72828060</v>
      </c>
      <c r="O31" s="31">
        <f t="shared" si="2"/>
        <v>15.448890177360084</v>
      </c>
      <c r="P31" s="31">
        <f t="shared" si="3"/>
        <v>1.0826971169646837</v>
      </c>
      <c r="Q31" s="22"/>
      <c r="R31" s="22"/>
      <c r="S31" s="22"/>
      <c r="T31" s="22"/>
      <c r="U31" s="22"/>
      <c r="V31" s="22"/>
    </row>
    <row r="32" spans="1:22" ht="15.75" x14ac:dyDescent="0.25">
      <c r="A32" s="10" t="s">
        <v>186</v>
      </c>
      <c r="B32" s="11">
        <v>34460578</v>
      </c>
      <c r="C32" s="11">
        <v>33769664</v>
      </c>
      <c r="D32" s="34">
        <f t="shared" si="0"/>
        <v>-2.0049402537589458</v>
      </c>
      <c r="E32" s="31">
        <f t="shared" si="1"/>
        <v>1.1237011140774851</v>
      </c>
      <c r="F32" s="22"/>
      <c r="G32" s="22"/>
      <c r="H32" s="22"/>
      <c r="I32" s="22"/>
      <c r="J32" s="22"/>
      <c r="K32" s="22"/>
      <c r="L32" s="10" t="s">
        <v>148</v>
      </c>
      <c r="M32" s="11">
        <v>57076134</v>
      </c>
      <c r="N32" s="11">
        <v>72069287</v>
      </c>
      <c r="O32" s="31">
        <f t="shared" si="2"/>
        <v>26.268690517826585</v>
      </c>
      <c r="P32" s="31">
        <f t="shared" si="3"/>
        <v>1.0714168310483674</v>
      </c>
      <c r="Q32" s="22"/>
      <c r="R32" s="22"/>
      <c r="S32" s="22"/>
      <c r="T32" s="22"/>
      <c r="U32" s="22"/>
      <c r="V32" s="22"/>
    </row>
    <row r="33" spans="1:22" ht="15.75" x14ac:dyDescent="0.25">
      <c r="A33" s="10" t="s">
        <v>154</v>
      </c>
      <c r="B33" s="11">
        <v>20389872</v>
      </c>
      <c r="C33" s="11">
        <v>28191542</v>
      </c>
      <c r="D33" s="34">
        <f t="shared" si="0"/>
        <v>38.262476586415062</v>
      </c>
      <c r="E33" s="31">
        <f t="shared" si="1"/>
        <v>0.93808653686818455</v>
      </c>
      <c r="F33" s="22"/>
      <c r="G33" s="22"/>
      <c r="H33" s="22"/>
      <c r="I33" s="22"/>
      <c r="J33" s="22"/>
      <c r="K33" s="22"/>
      <c r="L33" s="10" t="s">
        <v>162</v>
      </c>
      <c r="M33" s="11">
        <v>69192623</v>
      </c>
      <c r="N33" s="11">
        <v>68825256</v>
      </c>
      <c r="O33" s="31">
        <f t="shared" si="2"/>
        <v>-0.53093376731794706</v>
      </c>
      <c r="P33" s="31">
        <f t="shared" si="3"/>
        <v>1.0231894992885477</v>
      </c>
      <c r="Q33" s="22"/>
      <c r="R33" s="22"/>
      <c r="S33" s="22"/>
      <c r="T33" s="22"/>
      <c r="U33" s="22"/>
      <c r="V33" s="22"/>
    </row>
    <row r="34" spans="1:22" ht="15.75" x14ac:dyDescent="0.25">
      <c r="A34" s="10" t="s">
        <v>163</v>
      </c>
      <c r="B34" s="11">
        <v>32165457</v>
      </c>
      <c r="C34" s="11">
        <v>26089627</v>
      </c>
      <c r="D34" s="34">
        <f t="shared" si="0"/>
        <v>-18.889301028740249</v>
      </c>
      <c r="E34" s="31">
        <f t="shared" si="1"/>
        <v>0.86814434771296611</v>
      </c>
      <c r="F34" s="22"/>
      <c r="G34" s="22"/>
      <c r="H34" s="22"/>
      <c r="I34" s="22"/>
      <c r="J34" s="22"/>
      <c r="K34" s="22"/>
      <c r="L34" s="10" t="s">
        <v>196</v>
      </c>
      <c r="M34" s="11">
        <v>70221707</v>
      </c>
      <c r="N34" s="11">
        <v>64076075</v>
      </c>
      <c r="O34" s="31">
        <f t="shared" si="2"/>
        <v>-8.7517553510910773</v>
      </c>
      <c r="P34" s="31">
        <f t="shared" si="3"/>
        <v>0.95258588061954208</v>
      </c>
      <c r="Q34" s="22"/>
      <c r="R34" s="22"/>
      <c r="S34" s="22"/>
      <c r="T34" s="22"/>
      <c r="U34" s="22"/>
      <c r="V34" s="22"/>
    </row>
    <row r="35" spans="1:22" ht="15.75" x14ac:dyDescent="0.25">
      <c r="A35" s="10" t="s">
        <v>173</v>
      </c>
      <c r="B35" s="11">
        <v>31545884</v>
      </c>
      <c r="C35" s="11">
        <v>25889193</v>
      </c>
      <c r="D35" s="34">
        <f t="shared" si="0"/>
        <v>-17.931629368826691</v>
      </c>
      <c r="E35" s="31">
        <f t="shared" si="1"/>
        <v>0.86147481410140847</v>
      </c>
      <c r="F35" s="22"/>
      <c r="G35" s="22"/>
      <c r="H35" s="22"/>
      <c r="I35" s="22"/>
      <c r="J35" s="22"/>
      <c r="K35" s="22"/>
      <c r="L35" s="10" t="s">
        <v>188</v>
      </c>
      <c r="M35" s="11">
        <v>62947677</v>
      </c>
      <c r="N35" s="11">
        <v>62829970</v>
      </c>
      <c r="O35" s="31">
        <f t="shared" si="2"/>
        <v>-0.18699180908613755</v>
      </c>
      <c r="P35" s="31">
        <f t="shared" si="3"/>
        <v>0.93406068180283219</v>
      </c>
      <c r="Q35" s="22"/>
      <c r="R35" s="22"/>
      <c r="S35" s="22"/>
      <c r="T35" s="22"/>
      <c r="U35" s="22"/>
      <c r="V35" s="22"/>
    </row>
    <row r="36" spans="1:22" ht="15.75" x14ac:dyDescent="0.25">
      <c r="A36" s="10" t="s">
        <v>158</v>
      </c>
      <c r="B36" s="11">
        <v>22224478</v>
      </c>
      <c r="C36" s="11">
        <v>25716178</v>
      </c>
      <c r="D36" s="34">
        <f t="shared" si="0"/>
        <v>15.711055170789606</v>
      </c>
      <c r="E36" s="31">
        <f t="shared" si="1"/>
        <v>0.85571766033606111</v>
      </c>
      <c r="F36" s="22"/>
      <c r="G36" s="22"/>
      <c r="H36" s="22"/>
      <c r="I36" s="22"/>
      <c r="J36" s="22"/>
      <c r="K36" s="22"/>
      <c r="L36" s="10" t="s">
        <v>168</v>
      </c>
      <c r="M36" s="11">
        <v>49966823</v>
      </c>
      <c r="N36" s="11">
        <v>62145542</v>
      </c>
      <c r="O36" s="31">
        <f t="shared" si="2"/>
        <v>24.373610865753875</v>
      </c>
      <c r="P36" s="31">
        <f t="shared" si="3"/>
        <v>0.92388564456622446</v>
      </c>
      <c r="Q36" s="22"/>
      <c r="R36" s="22"/>
      <c r="S36" s="22"/>
      <c r="T36" s="22"/>
      <c r="U36" s="22"/>
      <c r="V36" s="22"/>
    </row>
    <row r="37" spans="1:22" ht="15.75" x14ac:dyDescent="0.25">
      <c r="A37" s="10" t="s">
        <v>188</v>
      </c>
      <c r="B37" s="11">
        <v>32489434</v>
      </c>
      <c r="C37" s="11">
        <v>22942581</v>
      </c>
      <c r="D37" s="34">
        <f t="shared" si="0"/>
        <v>-29.384485429940085</v>
      </c>
      <c r="E37" s="31">
        <f t="shared" si="1"/>
        <v>0.76342494344962797</v>
      </c>
      <c r="F37" s="22"/>
      <c r="G37" s="22"/>
      <c r="H37" s="22"/>
      <c r="I37" s="22"/>
      <c r="J37" s="22"/>
      <c r="K37" s="22"/>
      <c r="L37" s="10" t="s">
        <v>222</v>
      </c>
      <c r="M37" s="11">
        <v>66241867</v>
      </c>
      <c r="N37" s="11">
        <v>61711823</v>
      </c>
      <c r="O37" s="31">
        <f t="shared" si="2"/>
        <v>-6.8386417913009581</v>
      </c>
      <c r="P37" s="31">
        <f t="shared" si="3"/>
        <v>0.91743776841968427</v>
      </c>
      <c r="Q37" s="22"/>
      <c r="R37" s="22"/>
      <c r="S37" s="22"/>
      <c r="T37" s="22"/>
      <c r="U37" s="22"/>
      <c r="V37" s="22"/>
    </row>
    <row r="38" spans="1:22" ht="15.75" x14ac:dyDescent="0.25">
      <c r="A38" s="10" t="s">
        <v>162</v>
      </c>
      <c r="B38" s="11">
        <v>16074534</v>
      </c>
      <c r="C38" s="11">
        <v>22439025</v>
      </c>
      <c r="D38" s="34">
        <f t="shared" si="0"/>
        <v>39.593626788807683</v>
      </c>
      <c r="E38" s="31">
        <f t="shared" si="1"/>
        <v>0.7466688857583107</v>
      </c>
      <c r="F38" s="22"/>
      <c r="G38" s="22"/>
      <c r="H38" s="22"/>
      <c r="I38" s="22"/>
      <c r="J38" s="22"/>
      <c r="K38" s="22"/>
      <c r="L38" s="10" t="s">
        <v>163</v>
      </c>
      <c r="M38" s="11">
        <v>52326534</v>
      </c>
      <c r="N38" s="11">
        <v>58126548</v>
      </c>
      <c r="O38" s="31">
        <f t="shared" si="2"/>
        <v>11.084269407180685</v>
      </c>
      <c r="P38" s="31">
        <f t="shared" si="3"/>
        <v>0.86413733853008456</v>
      </c>
      <c r="Q38" s="22"/>
      <c r="R38" s="22"/>
      <c r="S38" s="22"/>
      <c r="T38" s="22"/>
      <c r="U38" s="22"/>
      <c r="V38" s="22"/>
    </row>
    <row r="39" spans="1:22" ht="15.75" x14ac:dyDescent="0.25">
      <c r="A39" s="10" t="s">
        <v>176</v>
      </c>
      <c r="B39" s="11">
        <v>28284423</v>
      </c>
      <c r="C39" s="11">
        <v>22212333</v>
      </c>
      <c r="D39" s="34">
        <f t="shared" si="0"/>
        <v>-21.467964893609462</v>
      </c>
      <c r="E39" s="31">
        <f t="shared" si="1"/>
        <v>0.7391256051099615</v>
      </c>
      <c r="F39" s="22"/>
      <c r="G39" s="22"/>
      <c r="H39" s="22"/>
      <c r="I39" s="22"/>
      <c r="J39" s="22"/>
      <c r="K39" s="22"/>
      <c r="L39" s="10" t="s">
        <v>182</v>
      </c>
      <c r="M39" s="11">
        <v>53810878</v>
      </c>
      <c r="N39" s="11">
        <v>57449240</v>
      </c>
      <c r="O39" s="31">
        <f t="shared" si="2"/>
        <v>6.7613875395231275</v>
      </c>
      <c r="P39" s="31">
        <f t="shared" si="3"/>
        <v>0.8540681506525396</v>
      </c>
      <c r="Q39" s="22"/>
      <c r="R39" s="22"/>
      <c r="S39" s="22"/>
      <c r="T39" s="22"/>
      <c r="U39" s="22"/>
      <c r="V39" s="22"/>
    </row>
    <row r="40" spans="1:22" ht="15.75" x14ac:dyDescent="0.25">
      <c r="A40" s="10" t="s">
        <v>167</v>
      </c>
      <c r="B40" s="11">
        <v>20079787</v>
      </c>
      <c r="C40" s="11">
        <v>20614014</v>
      </c>
      <c r="D40" s="34">
        <f t="shared" si="0"/>
        <v>2.6605212495530992</v>
      </c>
      <c r="E40" s="31">
        <f t="shared" si="1"/>
        <v>0.68594080466447249</v>
      </c>
      <c r="F40" s="22"/>
      <c r="G40" s="22"/>
      <c r="H40" s="22"/>
      <c r="I40" s="22"/>
      <c r="J40" s="22"/>
      <c r="K40" s="22"/>
      <c r="L40" s="10" t="s">
        <v>173</v>
      </c>
      <c r="M40" s="11">
        <v>42347133</v>
      </c>
      <c r="N40" s="11">
        <v>52034812</v>
      </c>
      <c r="O40" s="31">
        <f t="shared" si="2"/>
        <v>22.8768237982014</v>
      </c>
      <c r="P40" s="31">
        <f t="shared" si="3"/>
        <v>0.77357464875762627</v>
      </c>
      <c r="Q40" s="22"/>
      <c r="R40" s="22"/>
      <c r="S40" s="22"/>
      <c r="T40" s="22"/>
      <c r="U40" s="22"/>
      <c r="V40" s="22"/>
    </row>
    <row r="41" spans="1:22" ht="15.75" x14ac:dyDescent="0.25">
      <c r="A41" s="10" t="s">
        <v>178</v>
      </c>
      <c r="B41" s="11">
        <v>34274852</v>
      </c>
      <c r="C41" s="11">
        <v>19964249</v>
      </c>
      <c r="D41" s="34">
        <f t="shared" si="0"/>
        <v>-41.752486633640316</v>
      </c>
      <c r="E41" s="31">
        <f t="shared" si="1"/>
        <v>0.6643195751968487</v>
      </c>
      <c r="F41" s="22"/>
      <c r="G41" s="22"/>
      <c r="H41" s="22"/>
      <c r="I41" s="22"/>
      <c r="J41" s="22"/>
      <c r="K41" s="22"/>
      <c r="L41" s="10" t="s">
        <v>154</v>
      </c>
      <c r="M41" s="11">
        <v>43245683</v>
      </c>
      <c r="N41" s="11">
        <v>51003542</v>
      </c>
      <c r="O41" s="31">
        <f t="shared" si="2"/>
        <v>17.939036828254046</v>
      </c>
      <c r="P41" s="31">
        <f t="shared" si="3"/>
        <v>0.75824329081932373</v>
      </c>
      <c r="Q41" s="22"/>
      <c r="R41" s="22"/>
      <c r="S41" s="22"/>
      <c r="T41" s="22"/>
      <c r="U41" s="22"/>
      <c r="V41" s="22"/>
    </row>
    <row r="42" spans="1:22" ht="15.75" x14ac:dyDescent="0.25">
      <c r="A42" s="10" t="s">
        <v>174</v>
      </c>
      <c r="B42" s="11">
        <v>17179217</v>
      </c>
      <c r="C42" s="11">
        <v>18580702</v>
      </c>
      <c r="D42" s="34">
        <f t="shared" si="0"/>
        <v>8.1580260613740307</v>
      </c>
      <c r="E42" s="31">
        <f t="shared" si="1"/>
        <v>0.6182814119128266</v>
      </c>
      <c r="F42" s="22"/>
      <c r="G42" s="22"/>
      <c r="H42" s="22"/>
      <c r="I42" s="22"/>
      <c r="J42" s="22"/>
      <c r="K42" s="22"/>
      <c r="L42" s="10" t="s">
        <v>175</v>
      </c>
      <c r="M42" s="11">
        <v>38826910</v>
      </c>
      <c r="N42" s="11">
        <v>45866907</v>
      </c>
      <c r="O42" s="31">
        <f t="shared" si="2"/>
        <v>18.131746770474393</v>
      </c>
      <c r="P42" s="31">
        <f t="shared" si="3"/>
        <v>0.68187959384044117</v>
      </c>
      <c r="Q42" s="22"/>
      <c r="R42" s="22"/>
      <c r="S42" s="22"/>
      <c r="T42" s="22"/>
      <c r="U42" s="22"/>
      <c r="V42" s="22"/>
    </row>
    <row r="43" spans="1:22" ht="15.75" x14ac:dyDescent="0.25">
      <c r="A43" s="10" t="s">
        <v>168</v>
      </c>
      <c r="B43" s="11">
        <v>18104980</v>
      </c>
      <c r="C43" s="11">
        <v>18002162</v>
      </c>
      <c r="D43" s="34">
        <f t="shared" si="0"/>
        <v>-0.56789899795526821</v>
      </c>
      <c r="E43" s="31">
        <f t="shared" si="1"/>
        <v>0.59903022710570542</v>
      </c>
      <c r="F43" s="22"/>
      <c r="G43" s="22"/>
      <c r="H43" s="22"/>
      <c r="I43" s="22"/>
      <c r="J43" s="22"/>
      <c r="K43" s="22"/>
      <c r="L43" s="10" t="s">
        <v>210</v>
      </c>
      <c r="M43" s="11">
        <v>50539229</v>
      </c>
      <c r="N43" s="11">
        <v>43914833</v>
      </c>
      <c r="O43" s="31">
        <f t="shared" si="2"/>
        <v>-13.107433831252152</v>
      </c>
      <c r="P43" s="31">
        <f t="shared" si="3"/>
        <v>0.65285911887650927</v>
      </c>
      <c r="Q43" s="22"/>
      <c r="R43" s="22"/>
      <c r="S43" s="22"/>
      <c r="T43" s="22"/>
      <c r="U43" s="22"/>
      <c r="V43" s="22"/>
    </row>
    <row r="44" spans="1:22" ht="15.75" x14ac:dyDescent="0.25">
      <c r="A44" s="10" t="s">
        <v>184</v>
      </c>
      <c r="B44" s="11">
        <v>14769850</v>
      </c>
      <c r="C44" s="11">
        <v>17383382</v>
      </c>
      <c r="D44" s="34">
        <f t="shared" si="0"/>
        <v>17.695047681594602</v>
      </c>
      <c r="E44" s="31">
        <f t="shared" si="1"/>
        <v>0.57844003777575337</v>
      </c>
      <c r="F44" s="22"/>
      <c r="G44" s="22"/>
      <c r="H44" s="22"/>
      <c r="I44" s="22"/>
      <c r="J44" s="22"/>
      <c r="K44" s="22"/>
      <c r="L44" s="10" t="s">
        <v>183</v>
      </c>
      <c r="M44" s="11">
        <v>40057115</v>
      </c>
      <c r="N44" s="11">
        <v>40984233</v>
      </c>
      <c r="O44" s="31">
        <f t="shared" si="2"/>
        <v>2.3144901973095102</v>
      </c>
      <c r="P44" s="31">
        <f t="shared" si="3"/>
        <v>0.60929140375438873</v>
      </c>
      <c r="Q44" s="22"/>
      <c r="R44" s="22"/>
      <c r="S44" s="22"/>
      <c r="T44" s="22"/>
      <c r="U44" s="22"/>
      <c r="V44" s="22"/>
    </row>
    <row r="45" spans="1:22" ht="15.75" x14ac:dyDescent="0.25">
      <c r="A45" s="10" t="s">
        <v>182</v>
      </c>
      <c r="B45" s="11">
        <v>18336344</v>
      </c>
      <c r="C45" s="11">
        <v>16159542</v>
      </c>
      <c r="D45" s="34">
        <f t="shared" si="0"/>
        <v>-11.871515935783052</v>
      </c>
      <c r="E45" s="31">
        <f t="shared" si="1"/>
        <v>0.5377161984312876</v>
      </c>
      <c r="F45" s="22"/>
      <c r="G45" s="22"/>
      <c r="H45" s="22"/>
      <c r="I45" s="22"/>
      <c r="J45" s="22"/>
      <c r="K45" s="22"/>
      <c r="L45" s="10" t="s">
        <v>180</v>
      </c>
      <c r="M45" s="11">
        <v>45622638</v>
      </c>
      <c r="N45" s="11">
        <v>37893324</v>
      </c>
      <c r="O45" s="31">
        <f t="shared" si="2"/>
        <v>-16.941839268478958</v>
      </c>
      <c r="P45" s="31">
        <f t="shared" si="3"/>
        <v>0.56334045760670626</v>
      </c>
      <c r="Q45" s="22"/>
      <c r="R45" s="22"/>
      <c r="S45" s="22"/>
      <c r="T45" s="22"/>
      <c r="U45" s="22"/>
      <c r="V45" s="22"/>
    </row>
    <row r="46" spans="1:22" ht="15.75" x14ac:dyDescent="0.25">
      <c r="A46" s="10" t="s">
        <v>164</v>
      </c>
      <c r="B46" s="11">
        <v>12640551</v>
      </c>
      <c r="C46" s="11">
        <v>15194285</v>
      </c>
      <c r="D46" s="34">
        <f t="shared" si="0"/>
        <v>20.202711100172777</v>
      </c>
      <c r="E46" s="31">
        <f t="shared" si="1"/>
        <v>0.50559682743988266</v>
      </c>
      <c r="F46" s="22"/>
      <c r="G46" s="22"/>
      <c r="H46" s="22"/>
      <c r="I46" s="22"/>
      <c r="J46" s="22"/>
      <c r="K46" s="22"/>
      <c r="L46" s="10" t="s">
        <v>174</v>
      </c>
      <c r="M46" s="11">
        <v>34502793</v>
      </c>
      <c r="N46" s="11">
        <v>36349002</v>
      </c>
      <c r="O46" s="31">
        <f t="shared" si="2"/>
        <v>5.3508972447534831</v>
      </c>
      <c r="P46" s="31">
        <f t="shared" si="3"/>
        <v>0.54038182082487884</v>
      </c>
      <c r="Q46" s="22"/>
      <c r="R46" s="22"/>
      <c r="S46" s="22"/>
      <c r="T46" s="22"/>
      <c r="U46" s="22"/>
      <c r="V46" s="22"/>
    </row>
    <row r="47" spans="1:22" ht="15.75" x14ac:dyDescent="0.25">
      <c r="A47" s="10" t="s">
        <v>199</v>
      </c>
      <c r="B47" s="11">
        <v>9978069</v>
      </c>
      <c r="C47" s="11">
        <v>14624025</v>
      </c>
      <c r="D47" s="34">
        <f t="shared" si="0"/>
        <v>46.561674408144484</v>
      </c>
      <c r="E47" s="31">
        <f t="shared" si="1"/>
        <v>0.48662116344411926</v>
      </c>
      <c r="F47" s="22"/>
      <c r="G47" s="22"/>
      <c r="H47" s="22"/>
      <c r="I47" s="22"/>
      <c r="J47" s="22"/>
      <c r="K47" s="22"/>
      <c r="L47" s="10" t="s">
        <v>156</v>
      </c>
      <c r="M47" s="11">
        <v>43528059</v>
      </c>
      <c r="N47" s="11">
        <v>35954778</v>
      </c>
      <c r="O47" s="31">
        <f t="shared" si="2"/>
        <v>-17.398618670315628</v>
      </c>
      <c r="P47" s="31">
        <f t="shared" si="3"/>
        <v>0.5345210964249939</v>
      </c>
      <c r="Q47" s="22"/>
      <c r="R47" s="22"/>
      <c r="S47" s="22"/>
      <c r="T47" s="22"/>
      <c r="U47" s="22"/>
      <c r="V47" s="22"/>
    </row>
    <row r="48" spans="1:22" ht="15.75" x14ac:dyDescent="0.25">
      <c r="A48" s="10" t="s">
        <v>215</v>
      </c>
      <c r="B48" s="11">
        <v>14134492</v>
      </c>
      <c r="C48" s="11">
        <v>11860795</v>
      </c>
      <c r="D48" s="34">
        <f t="shared" si="0"/>
        <v>-16.086160011976375</v>
      </c>
      <c r="E48" s="31">
        <f t="shared" si="1"/>
        <v>0.39467341325470884</v>
      </c>
      <c r="F48" s="22"/>
      <c r="G48" s="22"/>
      <c r="H48" s="22"/>
      <c r="I48" s="22"/>
      <c r="J48" s="22"/>
      <c r="K48" s="22"/>
      <c r="L48" s="10" t="s">
        <v>184</v>
      </c>
      <c r="M48" s="11">
        <v>35644211</v>
      </c>
      <c r="N48" s="11">
        <v>35511576</v>
      </c>
      <c r="O48" s="31">
        <f t="shared" si="2"/>
        <v>-0.37210811034644564</v>
      </c>
      <c r="P48" s="31">
        <f t="shared" si="3"/>
        <v>0.52793224142002759</v>
      </c>
      <c r="Q48" s="22"/>
      <c r="R48" s="22"/>
      <c r="S48" s="22"/>
      <c r="T48" s="22"/>
      <c r="U48" s="22"/>
      <c r="V48" s="22"/>
    </row>
    <row r="49" spans="1:22" ht="15.75" x14ac:dyDescent="0.25">
      <c r="A49" s="10" t="s">
        <v>205</v>
      </c>
      <c r="B49" s="11">
        <v>29877566</v>
      </c>
      <c r="C49" s="11">
        <v>11745628</v>
      </c>
      <c r="D49" s="34">
        <f t="shared" si="0"/>
        <v>-60.687466977731717</v>
      </c>
      <c r="E49" s="31">
        <f t="shared" si="1"/>
        <v>0.39084117831731169</v>
      </c>
      <c r="F49" s="22"/>
      <c r="G49" s="22"/>
      <c r="H49" s="22"/>
      <c r="I49" s="22"/>
      <c r="J49" s="22"/>
      <c r="K49" s="22"/>
      <c r="L49" s="10" t="s">
        <v>197</v>
      </c>
      <c r="M49" s="11">
        <v>30954371</v>
      </c>
      <c r="N49" s="11">
        <v>35348215</v>
      </c>
      <c r="O49" s="31">
        <f t="shared" si="2"/>
        <v>14.194583375640235</v>
      </c>
      <c r="P49" s="31">
        <f t="shared" si="3"/>
        <v>0.52550363788830556</v>
      </c>
      <c r="Q49" s="22"/>
      <c r="R49" s="22"/>
      <c r="S49" s="22"/>
      <c r="T49" s="22"/>
      <c r="U49" s="22"/>
      <c r="V49" s="22"/>
    </row>
    <row r="50" spans="1:22" ht="15.75" x14ac:dyDescent="0.25">
      <c r="A50" s="10" t="s">
        <v>171</v>
      </c>
      <c r="B50" s="11">
        <v>12663010</v>
      </c>
      <c r="C50" s="11">
        <v>10138073</v>
      </c>
      <c r="D50" s="34">
        <f t="shared" si="0"/>
        <v>-19.939469367867517</v>
      </c>
      <c r="E50" s="31">
        <f t="shared" si="1"/>
        <v>0.33734904572040958</v>
      </c>
      <c r="F50" s="22"/>
      <c r="G50" s="22"/>
      <c r="H50" s="22"/>
      <c r="I50" s="22"/>
      <c r="J50" s="22"/>
      <c r="K50" s="22"/>
      <c r="L50" s="10" t="s">
        <v>172</v>
      </c>
      <c r="M50" s="11">
        <v>30803907</v>
      </c>
      <c r="N50" s="11">
        <v>34464477</v>
      </c>
      <c r="O50" s="31">
        <f t="shared" si="2"/>
        <v>11.883460107836314</v>
      </c>
      <c r="P50" s="31">
        <f t="shared" si="3"/>
        <v>0.5123655619220896</v>
      </c>
      <c r="Q50" s="22"/>
      <c r="R50" s="22"/>
      <c r="S50" s="22"/>
      <c r="T50" s="22"/>
      <c r="U50" s="22"/>
      <c r="V50" s="22"/>
    </row>
    <row r="51" spans="1:22" ht="15.75" x14ac:dyDescent="0.25">
      <c r="A51" s="10" t="s">
        <v>156</v>
      </c>
      <c r="B51" s="11">
        <v>9500454</v>
      </c>
      <c r="C51" s="11">
        <v>9194045</v>
      </c>
      <c r="D51" s="34">
        <f t="shared" si="0"/>
        <v>-3.225203763946439</v>
      </c>
      <c r="E51" s="31">
        <f t="shared" si="1"/>
        <v>0.30593607947590268</v>
      </c>
      <c r="F51" s="22"/>
      <c r="G51" s="22"/>
      <c r="H51" s="22"/>
      <c r="I51" s="22"/>
      <c r="J51" s="22"/>
      <c r="K51" s="22"/>
      <c r="L51" s="10" t="s">
        <v>211</v>
      </c>
      <c r="M51" s="11">
        <v>50921030</v>
      </c>
      <c r="N51" s="11">
        <v>32668357</v>
      </c>
      <c r="O51" s="31">
        <f t="shared" si="2"/>
        <v>-35.845058515116449</v>
      </c>
      <c r="P51" s="31">
        <f t="shared" si="3"/>
        <v>0.48566357445019198</v>
      </c>
      <c r="Q51" s="22"/>
      <c r="R51" s="22"/>
      <c r="S51" s="22"/>
      <c r="T51" s="22"/>
      <c r="U51" s="22"/>
      <c r="V51" s="22"/>
    </row>
    <row r="52" spans="1:22" ht="15.75" x14ac:dyDescent="0.25">
      <c r="A52" s="10" t="s">
        <v>210</v>
      </c>
      <c r="B52" s="11">
        <v>8435885</v>
      </c>
      <c r="C52" s="11">
        <v>7871272</v>
      </c>
      <c r="D52" s="34">
        <f t="shared" si="0"/>
        <v>-6.6929907176306926</v>
      </c>
      <c r="E52" s="31">
        <f t="shared" si="1"/>
        <v>0.26192019901669478</v>
      </c>
      <c r="F52" s="22"/>
      <c r="G52" s="22"/>
      <c r="H52" s="22"/>
      <c r="I52" s="22"/>
      <c r="J52" s="22"/>
      <c r="K52" s="22"/>
      <c r="L52" s="10" t="s">
        <v>229</v>
      </c>
      <c r="M52" s="11">
        <v>27190708</v>
      </c>
      <c r="N52" s="11">
        <v>28824376</v>
      </c>
      <c r="O52" s="31">
        <f t="shared" si="2"/>
        <v>6.0081848549144183</v>
      </c>
      <c r="P52" s="31">
        <f t="shared" si="3"/>
        <v>0.42851709620585832</v>
      </c>
      <c r="Q52" s="22"/>
      <c r="R52" s="22"/>
      <c r="S52" s="22"/>
      <c r="T52" s="22"/>
      <c r="U52" s="22"/>
      <c r="V52" s="22"/>
    </row>
    <row r="53" spans="1:22" ht="15.75" x14ac:dyDescent="0.25">
      <c r="A53" s="10" t="s">
        <v>180</v>
      </c>
      <c r="B53" s="11">
        <v>9822334</v>
      </c>
      <c r="C53" s="11">
        <v>7818972</v>
      </c>
      <c r="D53" s="34">
        <f t="shared" si="0"/>
        <v>-20.395987348831753</v>
      </c>
      <c r="E53" s="31">
        <f t="shared" si="1"/>
        <v>0.26017989244253836</v>
      </c>
      <c r="F53" s="22"/>
      <c r="G53" s="22"/>
      <c r="H53" s="22"/>
      <c r="I53" s="22"/>
      <c r="J53" s="22"/>
      <c r="K53" s="22"/>
      <c r="L53" s="10" t="s">
        <v>177</v>
      </c>
      <c r="M53" s="11">
        <v>16692123</v>
      </c>
      <c r="N53" s="11">
        <v>25704049</v>
      </c>
      <c r="O53" s="31">
        <f t="shared" si="2"/>
        <v>53.989094137396421</v>
      </c>
      <c r="P53" s="31">
        <f t="shared" si="3"/>
        <v>0.38212880786085696</v>
      </c>
      <c r="Q53" s="22"/>
      <c r="R53" s="22"/>
      <c r="S53" s="22"/>
      <c r="T53" s="22"/>
      <c r="U53" s="22"/>
      <c r="V53" s="22"/>
    </row>
    <row r="54" spans="1:22" ht="15.75" x14ac:dyDescent="0.25">
      <c r="A54" s="10" t="s">
        <v>203</v>
      </c>
      <c r="B54" s="11">
        <v>13489866</v>
      </c>
      <c r="C54" s="11">
        <v>7135978</v>
      </c>
      <c r="D54" s="34">
        <f t="shared" si="0"/>
        <v>-47.10119433358345</v>
      </c>
      <c r="E54" s="31">
        <f t="shared" si="1"/>
        <v>0.23745295270430947</v>
      </c>
      <c r="F54" s="22"/>
      <c r="G54" s="22"/>
      <c r="H54" s="22"/>
      <c r="I54" s="22"/>
      <c r="J54" s="22"/>
      <c r="K54" s="22"/>
      <c r="L54" s="10" t="s">
        <v>209</v>
      </c>
      <c r="M54" s="11">
        <v>28543541</v>
      </c>
      <c r="N54" s="11">
        <v>23046944</v>
      </c>
      <c r="O54" s="31">
        <f t="shared" si="2"/>
        <v>-19.256885471918153</v>
      </c>
      <c r="P54" s="31">
        <f t="shared" si="3"/>
        <v>0.34262700151077097</v>
      </c>
      <c r="Q54" s="22"/>
      <c r="R54" s="22"/>
      <c r="S54" s="22"/>
      <c r="T54" s="22"/>
      <c r="U54" s="22"/>
      <c r="V54" s="22"/>
    </row>
    <row r="55" spans="1:22" ht="15.75" x14ac:dyDescent="0.25">
      <c r="A55" s="10" t="s">
        <v>189</v>
      </c>
      <c r="B55" s="11">
        <v>6289030</v>
      </c>
      <c r="C55" s="11">
        <v>6633075</v>
      </c>
      <c r="D55" s="34">
        <f t="shared" si="0"/>
        <v>5.4705574627565738</v>
      </c>
      <c r="E55" s="31">
        <f t="shared" si="1"/>
        <v>0.22071862388857388</v>
      </c>
      <c r="F55" s="22"/>
      <c r="G55" s="22"/>
      <c r="H55" s="22"/>
      <c r="I55" s="22"/>
      <c r="J55" s="22"/>
      <c r="K55" s="22"/>
      <c r="L55" s="10" t="s">
        <v>189</v>
      </c>
      <c r="M55" s="11">
        <v>22416816</v>
      </c>
      <c r="N55" s="11">
        <v>22773029</v>
      </c>
      <c r="O55" s="31">
        <f t="shared" si="2"/>
        <v>1.5890436893446491</v>
      </c>
      <c r="P55" s="31">
        <f t="shared" si="3"/>
        <v>0.33855484881587034</v>
      </c>
      <c r="Q55" s="22"/>
      <c r="R55" s="22"/>
      <c r="S55" s="22"/>
      <c r="T55" s="22"/>
      <c r="U55" s="22"/>
      <c r="V55" s="22"/>
    </row>
    <row r="56" spans="1:22" ht="15.75" x14ac:dyDescent="0.25">
      <c r="A56" s="10" t="s">
        <v>185</v>
      </c>
      <c r="B56" s="11">
        <v>5978721</v>
      </c>
      <c r="C56" s="11">
        <v>6209766</v>
      </c>
      <c r="D56" s="34">
        <f t="shared" si="0"/>
        <v>3.8644552906884115</v>
      </c>
      <c r="E56" s="31">
        <f t="shared" si="1"/>
        <v>0.20663282206066627</v>
      </c>
      <c r="F56" s="22"/>
      <c r="G56" s="22"/>
      <c r="H56" s="22"/>
      <c r="I56" s="22"/>
      <c r="J56" s="22"/>
      <c r="K56" s="22"/>
      <c r="L56" s="10" t="s">
        <v>194</v>
      </c>
      <c r="M56" s="11">
        <v>11585860</v>
      </c>
      <c r="N56" s="11">
        <v>22056509</v>
      </c>
      <c r="O56" s="31">
        <f t="shared" si="2"/>
        <v>90.374378768602412</v>
      </c>
      <c r="P56" s="31">
        <f t="shared" si="3"/>
        <v>0.32790271640636315</v>
      </c>
      <c r="Q56" s="22"/>
      <c r="R56" s="22"/>
      <c r="S56" s="22"/>
      <c r="T56" s="22"/>
      <c r="U56" s="22"/>
      <c r="V56" s="22"/>
    </row>
    <row r="57" spans="1:22" ht="15.75" x14ac:dyDescent="0.25">
      <c r="A57" s="10" t="s">
        <v>200</v>
      </c>
      <c r="B57" s="11">
        <v>14187092</v>
      </c>
      <c r="C57" s="11">
        <v>5088729</v>
      </c>
      <c r="D57" s="34">
        <f t="shared" si="0"/>
        <v>-64.131275105567795</v>
      </c>
      <c r="E57" s="31">
        <f t="shared" si="1"/>
        <v>0.16932979986233815</v>
      </c>
      <c r="F57" s="22"/>
      <c r="G57" s="22"/>
      <c r="H57" s="22"/>
      <c r="I57" s="22"/>
      <c r="J57" s="22"/>
      <c r="K57" s="22"/>
      <c r="L57" s="10" t="s">
        <v>195</v>
      </c>
      <c r="M57" s="11">
        <v>27005379</v>
      </c>
      <c r="N57" s="11">
        <v>21431422</v>
      </c>
      <c r="O57" s="31">
        <f t="shared" si="2"/>
        <v>-20.640173204012441</v>
      </c>
      <c r="P57" s="31">
        <f t="shared" si="3"/>
        <v>0.31860987113831535</v>
      </c>
      <c r="Q57" s="22"/>
      <c r="R57" s="22"/>
      <c r="S57" s="22"/>
      <c r="T57" s="22"/>
      <c r="U57" s="22"/>
      <c r="V57" s="22"/>
    </row>
    <row r="58" spans="1:22" ht="15.75" x14ac:dyDescent="0.25">
      <c r="A58" s="10" t="s">
        <v>276</v>
      </c>
      <c r="B58" s="11">
        <v>5884504</v>
      </c>
      <c r="C58" s="11">
        <v>4292787</v>
      </c>
      <c r="D58" s="34">
        <f t="shared" si="0"/>
        <v>-27.049297612848932</v>
      </c>
      <c r="E58" s="31">
        <f t="shared" si="1"/>
        <v>0.14284446343313764</v>
      </c>
      <c r="F58" s="22"/>
      <c r="G58" s="22"/>
      <c r="H58" s="22"/>
      <c r="I58" s="22"/>
      <c r="J58" s="22"/>
      <c r="K58" s="22"/>
      <c r="L58" s="10" t="s">
        <v>207</v>
      </c>
      <c r="M58" s="11">
        <v>19606213</v>
      </c>
      <c r="N58" s="11">
        <v>21112916</v>
      </c>
      <c r="O58" s="31">
        <f t="shared" si="2"/>
        <v>7.6848241932289625</v>
      </c>
      <c r="P58" s="31">
        <f t="shared" si="3"/>
        <v>0.31387480709931781</v>
      </c>
      <c r="Q58" s="22"/>
      <c r="R58" s="22"/>
      <c r="S58" s="22"/>
      <c r="T58" s="22"/>
      <c r="U58" s="22"/>
      <c r="V58" s="22"/>
    </row>
    <row r="59" spans="1:22" ht="15.75" x14ac:dyDescent="0.25">
      <c r="A59" s="10" t="s">
        <v>219</v>
      </c>
      <c r="B59" s="35">
        <v>5567072</v>
      </c>
      <c r="C59" s="11">
        <v>4086261</v>
      </c>
      <c r="D59" s="34">
        <f t="shared" si="0"/>
        <v>-26.599458386742612</v>
      </c>
      <c r="E59" s="31">
        <f t="shared" si="1"/>
        <v>0.13597221571737811</v>
      </c>
      <c r="F59" s="22"/>
      <c r="G59" s="22"/>
      <c r="H59" s="22"/>
      <c r="I59" s="22"/>
      <c r="J59" s="22"/>
      <c r="K59" s="22"/>
      <c r="L59" s="10" t="s">
        <v>190</v>
      </c>
      <c r="M59" s="11">
        <v>13224471</v>
      </c>
      <c r="N59" s="11">
        <v>19166965</v>
      </c>
      <c r="O59" s="31">
        <f t="shared" si="2"/>
        <v>44.935589484070846</v>
      </c>
      <c r="P59" s="31">
        <f t="shared" si="3"/>
        <v>0.28494535961088352</v>
      </c>
      <c r="Q59" s="22"/>
      <c r="R59" s="22"/>
      <c r="S59" s="22"/>
      <c r="T59" s="22"/>
      <c r="U59" s="22"/>
      <c r="V59" s="22"/>
    </row>
    <row r="60" spans="1:22" ht="15.75" x14ac:dyDescent="0.25">
      <c r="A60" s="10" t="s">
        <v>179</v>
      </c>
      <c r="B60" s="11">
        <v>2318821</v>
      </c>
      <c r="C60" s="11">
        <v>4077318</v>
      </c>
      <c r="D60" s="34">
        <f t="shared" si="0"/>
        <v>75.835823463734357</v>
      </c>
      <c r="E60" s="31">
        <f t="shared" si="1"/>
        <v>0.13567463327583545</v>
      </c>
      <c r="F60" s="22"/>
      <c r="G60" s="22"/>
      <c r="H60" s="22"/>
      <c r="I60" s="22"/>
      <c r="J60" s="22"/>
      <c r="K60" s="22"/>
      <c r="L60" s="10" t="s">
        <v>234</v>
      </c>
      <c r="M60" s="11">
        <v>17863240</v>
      </c>
      <c r="N60" s="11">
        <v>16485229</v>
      </c>
      <c r="O60" s="31">
        <f t="shared" si="2"/>
        <v>-7.7142276541097772</v>
      </c>
      <c r="P60" s="31">
        <f t="shared" si="3"/>
        <v>0.24507737691766879</v>
      </c>
      <c r="Q60" s="22"/>
      <c r="R60" s="22"/>
      <c r="S60" s="22"/>
      <c r="T60" s="22"/>
      <c r="U60" s="22"/>
      <c r="V60" s="22"/>
    </row>
    <row r="61" spans="1:22" ht="15.75" x14ac:dyDescent="0.25">
      <c r="A61" s="10" t="s">
        <v>222</v>
      </c>
      <c r="B61" s="11">
        <v>8094323</v>
      </c>
      <c r="C61" s="11">
        <v>3981361</v>
      </c>
      <c r="D61" s="34">
        <f t="shared" si="0"/>
        <v>-50.812921599496335</v>
      </c>
      <c r="E61" s="31">
        <f t="shared" si="1"/>
        <v>0.13248161993097265</v>
      </c>
      <c r="F61" s="22"/>
      <c r="G61" s="22"/>
      <c r="H61" s="22"/>
      <c r="I61" s="22"/>
      <c r="J61" s="22"/>
      <c r="K61" s="22"/>
      <c r="L61" s="10" t="s">
        <v>214</v>
      </c>
      <c r="M61" s="11">
        <v>13047062</v>
      </c>
      <c r="N61" s="11">
        <v>15206349</v>
      </c>
      <c r="O61" s="31">
        <f t="shared" si="2"/>
        <v>16.549986502708421</v>
      </c>
      <c r="P61" s="31">
        <f t="shared" si="3"/>
        <v>0.22606492912016057</v>
      </c>
      <c r="Q61" s="22"/>
      <c r="R61" s="22"/>
      <c r="S61" s="22"/>
      <c r="T61" s="22"/>
      <c r="U61" s="22"/>
      <c r="V61" s="22"/>
    </row>
    <row r="62" spans="1:22" ht="15.75" x14ac:dyDescent="0.25">
      <c r="A62" s="10" t="s">
        <v>206</v>
      </c>
      <c r="B62" s="11">
        <v>4079481</v>
      </c>
      <c r="C62" s="11">
        <v>3768236</v>
      </c>
      <c r="D62" s="34">
        <f t="shared" si="0"/>
        <v>-7.6295244419572015</v>
      </c>
      <c r="E62" s="31">
        <f t="shared" si="1"/>
        <v>0.12538978745263457</v>
      </c>
      <c r="F62" s="22"/>
      <c r="G62" s="22"/>
      <c r="H62" s="22"/>
      <c r="I62" s="22"/>
      <c r="J62" s="22"/>
      <c r="K62" s="22"/>
      <c r="L62" s="10" t="s">
        <v>224</v>
      </c>
      <c r="M62" s="11">
        <v>11748995</v>
      </c>
      <c r="N62" s="11">
        <v>13330435</v>
      </c>
      <c r="O62" s="31">
        <f t="shared" si="2"/>
        <v>13.460215107760277</v>
      </c>
      <c r="P62" s="31">
        <f t="shared" si="3"/>
        <v>0.19817668550260867</v>
      </c>
      <c r="Q62" s="22"/>
      <c r="R62" s="22"/>
      <c r="S62" s="22"/>
      <c r="T62" s="22"/>
      <c r="U62" s="22"/>
      <c r="V62" s="22"/>
    </row>
    <row r="63" spans="1:22" ht="15.75" x14ac:dyDescent="0.25">
      <c r="A63" s="10" t="s">
        <v>198</v>
      </c>
      <c r="B63" s="11">
        <v>1731217</v>
      </c>
      <c r="C63" s="11">
        <v>3686747</v>
      </c>
      <c r="D63" s="34">
        <f t="shared" si="0"/>
        <v>112.95695455855622</v>
      </c>
      <c r="E63" s="31">
        <f t="shared" si="1"/>
        <v>0.12267820346752117</v>
      </c>
      <c r="F63" s="22"/>
      <c r="G63" s="22"/>
      <c r="H63" s="22"/>
      <c r="I63" s="22"/>
      <c r="J63" s="22"/>
      <c r="K63" s="22"/>
      <c r="L63" s="10" t="s">
        <v>202</v>
      </c>
      <c r="M63" s="11">
        <v>13254881</v>
      </c>
      <c r="N63" s="11">
        <v>13304425</v>
      </c>
      <c r="O63" s="31">
        <f t="shared" si="2"/>
        <v>0.37377928930482085</v>
      </c>
      <c r="P63" s="31">
        <f t="shared" si="3"/>
        <v>0.19779000827940307</v>
      </c>
      <c r="Q63" s="22"/>
      <c r="R63" s="22"/>
      <c r="S63" s="22"/>
      <c r="T63" s="22"/>
      <c r="U63" s="22"/>
      <c r="V63" s="22"/>
    </row>
    <row r="64" spans="1:22" ht="15.75" x14ac:dyDescent="0.25">
      <c r="A64" s="10" t="s">
        <v>196</v>
      </c>
      <c r="B64" s="11">
        <v>2310237</v>
      </c>
      <c r="C64" s="11">
        <v>3476390</v>
      </c>
      <c r="D64" s="34">
        <f t="shared" si="0"/>
        <v>50.477634978575793</v>
      </c>
      <c r="E64" s="31">
        <f t="shared" si="1"/>
        <v>0.11567847746331819</v>
      </c>
      <c r="F64" s="22"/>
      <c r="G64" s="22"/>
      <c r="H64" s="22"/>
      <c r="I64" s="22"/>
      <c r="J64" s="22"/>
      <c r="K64" s="22"/>
      <c r="L64" s="10" t="s">
        <v>204</v>
      </c>
      <c r="M64" s="11">
        <v>13492682</v>
      </c>
      <c r="N64" s="11">
        <v>12995191</v>
      </c>
      <c r="O64" s="31">
        <f t="shared" si="2"/>
        <v>-3.6871172091656774</v>
      </c>
      <c r="P64" s="31">
        <f t="shared" si="3"/>
        <v>0.19319278627091546</v>
      </c>
      <c r="Q64" s="22"/>
      <c r="R64" s="22"/>
      <c r="S64" s="22"/>
      <c r="T64" s="22"/>
      <c r="U64" s="22"/>
      <c r="V64" s="22"/>
    </row>
    <row r="65" spans="1:22" ht="30" x14ac:dyDescent="0.25">
      <c r="A65" s="10" t="s">
        <v>220</v>
      </c>
      <c r="B65" s="11">
        <v>3822847</v>
      </c>
      <c r="C65" s="11">
        <v>3235736</v>
      </c>
      <c r="D65" s="34">
        <f t="shared" si="0"/>
        <v>-15.357951809214441</v>
      </c>
      <c r="E65" s="31">
        <f t="shared" si="1"/>
        <v>0.10767060483813592</v>
      </c>
      <c r="F65" s="22"/>
      <c r="G65" s="22"/>
      <c r="H65" s="22"/>
      <c r="I65" s="22"/>
      <c r="J65" s="22"/>
      <c r="K65" s="22"/>
      <c r="L65" s="10" t="s">
        <v>193</v>
      </c>
      <c r="M65" s="11">
        <v>10391198</v>
      </c>
      <c r="N65" s="11">
        <v>12447213</v>
      </c>
      <c r="O65" s="31">
        <f t="shared" si="2"/>
        <v>19.786120907329448</v>
      </c>
      <c r="P65" s="31">
        <f t="shared" si="3"/>
        <v>0.18504628064162815</v>
      </c>
      <c r="Q65" s="22"/>
      <c r="R65" s="22"/>
      <c r="S65" s="22"/>
      <c r="T65" s="22"/>
      <c r="U65" s="22"/>
      <c r="V65" s="22"/>
    </row>
    <row r="66" spans="1:22" ht="15.75" x14ac:dyDescent="0.25">
      <c r="A66" s="10" t="s">
        <v>299</v>
      </c>
      <c r="B66" s="11">
        <v>4217393</v>
      </c>
      <c r="C66" s="11">
        <v>3064849</v>
      </c>
      <c r="D66" s="34">
        <f t="shared" si="0"/>
        <v>-27.328351898910057</v>
      </c>
      <c r="E66" s="31">
        <f t="shared" si="1"/>
        <v>0.10198426125232593</v>
      </c>
      <c r="F66" s="22"/>
      <c r="G66" s="22"/>
      <c r="H66" s="22"/>
      <c r="I66" s="22"/>
      <c r="J66" s="22"/>
      <c r="K66" s="22"/>
      <c r="L66" s="10" t="s">
        <v>279</v>
      </c>
      <c r="M66" s="11">
        <v>7881722</v>
      </c>
      <c r="N66" s="11">
        <v>12020782</v>
      </c>
      <c r="O66" s="31">
        <f t="shared" si="2"/>
        <v>52.514666211267041</v>
      </c>
      <c r="P66" s="31">
        <f t="shared" si="3"/>
        <v>0.17870675142329709</v>
      </c>
      <c r="Q66" s="22"/>
      <c r="R66" s="22"/>
      <c r="S66" s="22"/>
      <c r="T66" s="22"/>
      <c r="U66" s="22"/>
      <c r="V66" s="22"/>
    </row>
    <row r="67" spans="1:22" ht="15.75" x14ac:dyDescent="0.25">
      <c r="A67" s="10" t="s">
        <v>177</v>
      </c>
      <c r="B67" s="11">
        <v>2212386</v>
      </c>
      <c r="C67" s="11">
        <v>2864224</v>
      </c>
      <c r="D67" s="34">
        <f t="shared" si="0"/>
        <v>29.463122619651358</v>
      </c>
      <c r="E67" s="31">
        <f t="shared" si="1"/>
        <v>9.5308372027849322E-2</v>
      </c>
      <c r="F67" s="22"/>
      <c r="G67" s="22"/>
      <c r="H67" s="22"/>
      <c r="I67" s="22"/>
      <c r="J67" s="22"/>
      <c r="K67" s="22"/>
      <c r="L67" s="10" t="s">
        <v>167</v>
      </c>
      <c r="M67" s="11">
        <v>15993575</v>
      </c>
      <c r="N67" s="11">
        <v>11850039</v>
      </c>
      <c r="O67" s="31">
        <f t="shared" si="2"/>
        <v>-25.907503481866939</v>
      </c>
      <c r="P67" s="31">
        <f t="shared" si="3"/>
        <v>0.1761684035139624</v>
      </c>
      <c r="Q67" s="22"/>
      <c r="R67" s="22"/>
      <c r="S67" s="22"/>
      <c r="T67" s="22"/>
      <c r="U67" s="22"/>
      <c r="V67" s="22"/>
    </row>
    <row r="68" spans="1:22" ht="15.75" x14ac:dyDescent="0.25">
      <c r="A68" s="10" t="s">
        <v>187</v>
      </c>
      <c r="B68" s="11">
        <v>1660610</v>
      </c>
      <c r="C68" s="11">
        <v>2016009</v>
      </c>
      <c r="D68" s="34">
        <f t="shared" si="0"/>
        <v>21.401713828051143</v>
      </c>
      <c r="E68" s="31">
        <f t="shared" si="1"/>
        <v>6.7083627461920745E-2</v>
      </c>
      <c r="F68" s="22"/>
      <c r="G68" s="22"/>
      <c r="H68" s="22"/>
      <c r="I68" s="22"/>
      <c r="J68" s="22"/>
      <c r="K68" s="22"/>
      <c r="L68" s="10" t="s">
        <v>170</v>
      </c>
      <c r="M68" s="11">
        <v>6472691</v>
      </c>
      <c r="N68" s="11">
        <v>11719577</v>
      </c>
      <c r="O68" s="31">
        <f t="shared" si="2"/>
        <v>81.061895276632242</v>
      </c>
      <c r="P68" s="31">
        <f t="shared" si="3"/>
        <v>0.1742288924069324</v>
      </c>
      <c r="Q68" s="22"/>
      <c r="R68" s="22"/>
      <c r="S68" s="22"/>
      <c r="T68" s="22"/>
      <c r="U68" s="22"/>
      <c r="V68" s="22"/>
    </row>
    <row r="69" spans="1:22" ht="15.75" x14ac:dyDescent="0.25">
      <c r="A69" s="10" t="s">
        <v>231</v>
      </c>
      <c r="B69" s="11">
        <v>1716292</v>
      </c>
      <c r="C69" s="11">
        <v>1811678</v>
      </c>
      <c r="D69" s="34">
        <f t="shared" si="0"/>
        <v>5.5576789963479314</v>
      </c>
      <c r="E69" s="31">
        <f t="shared" si="1"/>
        <v>6.0284419381539292E-2</v>
      </c>
      <c r="F69" s="22"/>
      <c r="G69" s="22"/>
      <c r="H69" s="22"/>
      <c r="I69" s="22"/>
      <c r="J69" s="22"/>
      <c r="K69" s="22"/>
      <c r="L69" s="10" t="s">
        <v>185</v>
      </c>
      <c r="M69" s="11">
        <v>12376945</v>
      </c>
      <c r="N69" s="11">
        <v>11149712</v>
      </c>
      <c r="O69" s="31">
        <f t="shared" si="2"/>
        <v>-9.9154759110588202</v>
      </c>
      <c r="P69" s="31">
        <f t="shared" si="3"/>
        <v>0.16575700406390803</v>
      </c>
      <c r="Q69" s="22"/>
      <c r="R69" s="22"/>
      <c r="S69" s="22"/>
      <c r="T69" s="22"/>
      <c r="U69" s="22"/>
      <c r="V69" s="22"/>
    </row>
    <row r="70" spans="1:22" ht="15.75" x14ac:dyDescent="0.25">
      <c r="A70" s="10" t="s">
        <v>169</v>
      </c>
      <c r="B70" s="11">
        <v>3566265</v>
      </c>
      <c r="C70" s="11">
        <v>1776093</v>
      </c>
      <c r="D70" s="34">
        <f t="shared" si="0"/>
        <v>-50.197391388469448</v>
      </c>
      <c r="E70" s="31">
        <f t="shared" si="1"/>
        <v>5.910031212644646E-2</v>
      </c>
      <c r="F70" s="22"/>
      <c r="G70" s="22"/>
      <c r="H70" s="22"/>
      <c r="I70" s="22"/>
      <c r="J70" s="22"/>
      <c r="K70" s="22"/>
      <c r="L70" s="10" t="s">
        <v>186</v>
      </c>
      <c r="M70" s="11">
        <v>16844752</v>
      </c>
      <c r="N70" s="11">
        <v>10919039</v>
      </c>
      <c r="O70" s="31">
        <f t="shared" si="2"/>
        <v>-35.178392653094576</v>
      </c>
      <c r="P70" s="31">
        <f t="shared" si="3"/>
        <v>0.1623277078275179</v>
      </c>
      <c r="Q70" s="22"/>
      <c r="R70" s="22"/>
      <c r="S70" s="22"/>
      <c r="T70" s="22"/>
      <c r="U70" s="22"/>
      <c r="V70" s="22"/>
    </row>
    <row r="71" spans="1:22" ht="15.75" x14ac:dyDescent="0.25">
      <c r="A71" s="10" t="s">
        <v>214</v>
      </c>
      <c r="B71" s="11">
        <v>1621283</v>
      </c>
      <c r="C71" s="11">
        <v>1572314</v>
      </c>
      <c r="D71" s="34">
        <f t="shared" si="0"/>
        <v>-3.0203857068753592</v>
      </c>
      <c r="E71" s="31">
        <f t="shared" si="1"/>
        <v>5.2319472100155529E-2</v>
      </c>
      <c r="F71" s="22"/>
      <c r="G71" s="22"/>
      <c r="H71" s="22"/>
      <c r="I71" s="22"/>
      <c r="J71" s="22"/>
      <c r="K71" s="22"/>
      <c r="L71" s="10" t="s">
        <v>206</v>
      </c>
      <c r="M71" s="11">
        <v>7642418</v>
      </c>
      <c r="N71" s="11">
        <v>10767700</v>
      </c>
      <c r="O71" s="31">
        <f t="shared" si="2"/>
        <v>40.893889865746672</v>
      </c>
      <c r="P71" s="31">
        <f t="shared" si="3"/>
        <v>0.16007782915459545</v>
      </c>
      <c r="Q71" s="22"/>
      <c r="R71" s="22"/>
      <c r="S71" s="22"/>
      <c r="T71" s="22"/>
      <c r="U71" s="22"/>
      <c r="V71" s="22"/>
    </row>
    <row r="72" spans="1:22" ht="15.75" x14ac:dyDescent="0.25">
      <c r="A72" s="10" t="s">
        <v>209</v>
      </c>
      <c r="B72" s="11">
        <v>1839948</v>
      </c>
      <c r="C72" s="11">
        <v>1527886</v>
      </c>
      <c r="D72" s="34">
        <f t="shared" si="0"/>
        <v>-16.96037061916968</v>
      </c>
      <c r="E72" s="31">
        <f t="shared" si="1"/>
        <v>5.0841109949550933E-2</v>
      </c>
      <c r="F72" s="22"/>
      <c r="G72" s="22"/>
      <c r="H72" s="22"/>
      <c r="I72" s="22"/>
      <c r="J72" s="22"/>
      <c r="K72" s="22"/>
      <c r="L72" s="10" t="s">
        <v>223</v>
      </c>
      <c r="M72" s="11">
        <v>11662518</v>
      </c>
      <c r="N72" s="11">
        <v>10650161</v>
      </c>
      <c r="O72" s="31">
        <f t="shared" si="2"/>
        <v>-8.680432476074202</v>
      </c>
      <c r="P72" s="31">
        <f t="shared" si="3"/>
        <v>0.15833043760756108</v>
      </c>
      <c r="Q72" s="22"/>
      <c r="R72" s="22"/>
      <c r="S72" s="22"/>
      <c r="T72" s="22"/>
      <c r="U72" s="22"/>
      <c r="V72" s="22"/>
    </row>
    <row r="73" spans="1:22" ht="15.75" x14ac:dyDescent="0.25">
      <c r="A73" s="10" t="s">
        <v>190</v>
      </c>
      <c r="B73" s="11">
        <v>3410425</v>
      </c>
      <c r="C73" s="11">
        <v>1342980</v>
      </c>
      <c r="D73" s="34">
        <f t="shared" si="0"/>
        <v>-60.621330186120495</v>
      </c>
      <c r="E73" s="31">
        <f t="shared" si="1"/>
        <v>4.4688277685670214E-2</v>
      </c>
      <c r="F73" s="22"/>
      <c r="G73" s="22"/>
      <c r="H73" s="22"/>
      <c r="I73" s="22"/>
      <c r="J73" s="22"/>
      <c r="K73" s="22"/>
      <c r="L73" s="10" t="s">
        <v>200</v>
      </c>
      <c r="M73" s="11">
        <v>15434284</v>
      </c>
      <c r="N73" s="11">
        <v>10547513</v>
      </c>
      <c r="O73" s="31">
        <f t="shared" si="2"/>
        <v>-31.661792668840363</v>
      </c>
      <c r="P73" s="31">
        <f t="shared" si="3"/>
        <v>0.15680442285909474</v>
      </c>
      <c r="Q73" s="22"/>
      <c r="R73" s="22"/>
      <c r="S73" s="22"/>
      <c r="T73" s="22"/>
      <c r="U73" s="22"/>
      <c r="V73" s="22"/>
    </row>
    <row r="74" spans="1:22" ht="15.75" x14ac:dyDescent="0.25">
      <c r="A74" s="10" t="s">
        <v>195</v>
      </c>
      <c r="B74" s="11">
        <v>1181210</v>
      </c>
      <c r="C74" s="11">
        <v>1125415</v>
      </c>
      <c r="D74" s="34">
        <f t="shared" si="0"/>
        <v>-4.7235461941568389</v>
      </c>
      <c r="E74" s="31">
        <f t="shared" si="1"/>
        <v>3.7448702163560547E-2</v>
      </c>
      <c r="F74" s="22"/>
      <c r="G74" s="22"/>
      <c r="H74" s="22"/>
      <c r="I74" s="22"/>
      <c r="J74" s="22"/>
      <c r="K74" s="22"/>
      <c r="L74" s="10" t="s">
        <v>178</v>
      </c>
      <c r="M74" s="11">
        <v>11962888</v>
      </c>
      <c r="N74" s="11">
        <v>9468019</v>
      </c>
      <c r="O74" s="31">
        <f t="shared" si="2"/>
        <v>-20.855072788443735</v>
      </c>
      <c r="P74" s="31">
        <f t="shared" si="3"/>
        <v>0.14075614364390387</v>
      </c>
      <c r="Q74" s="22"/>
      <c r="R74" s="22"/>
      <c r="S74" s="22"/>
      <c r="T74" s="22"/>
      <c r="U74" s="22"/>
      <c r="V74" s="22"/>
    </row>
    <row r="75" spans="1:22" ht="15.75" x14ac:dyDescent="0.25">
      <c r="A75" s="10" t="s">
        <v>197</v>
      </c>
      <c r="B75" s="11">
        <v>1133478</v>
      </c>
      <c r="C75" s="11">
        <v>882248</v>
      </c>
      <c r="D75" s="34">
        <f t="shared" si="0"/>
        <v>-22.164523704915311</v>
      </c>
      <c r="E75" s="31">
        <f t="shared" si="1"/>
        <v>2.9357208306621974E-2</v>
      </c>
      <c r="F75" s="22"/>
      <c r="G75" s="22"/>
      <c r="H75" s="22"/>
      <c r="I75" s="22"/>
      <c r="J75" s="22"/>
      <c r="K75" s="22"/>
      <c r="L75" s="10" t="s">
        <v>236</v>
      </c>
      <c r="M75" s="11">
        <v>3103187</v>
      </c>
      <c r="N75" s="11">
        <v>9288303</v>
      </c>
      <c r="O75" s="31">
        <f t="shared" si="2"/>
        <v>199.3149623274395</v>
      </c>
      <c r="P75" s="31">
        <f t="shared" si="3"/>
        <v>0.13808439878248061</v>
      </c>
      <c r="Q75" s="22"/>
      <c r="R75" s="22"/>
      <c r="S75" s="22"/>
      <c r="T75" s="22"/>
      <c r="U75" s="22"/>
      <c r="V75" s="22"/>
    </row>
    <row r="76" spans="1:22" ht="15.75" x14ac:dyDescent="0.25">
      <c r="A76" s="10" t="s">
        <v>211</v>
      </c>
      <c r="B76" s="11">
        <v>1406935</v>
      </c>
      <c r="C76" s="11">
        <v>762368</v>
      </c>
      <c r="D76" s="34">
        <f t="shared" si="0"/>
        <v>-45.813559261799583</v>
      </c>
      <c r="E76" s="31">
        <f t="shared" si="1"/>
        <v>2.5368146124788923E-2</v>
      </c>
      <c r="F76" s="22"/>
      <c r="G76" s="22"/>
      <c r="H76" s="22"/>
      <c r="I76" s="22"/>
      <c r="J76" s="22"/>
      <c r="K76" s="22"/>
      <c r="L76" s="10" t="s">
        <v>242</v>
      </c>
      <c r="M76" s="11">
        <v>13498169</v>
      </c>
      <c r="N76" s="11">
        <v>8983109</v>
      </c>
      <c r="O76" s="31">
        <f t="shared" si="2"/>
        <v>-33.449425622097337</v>
      </c>
      <c r="P76" s="31">
        <f t="shared" si="3"/>
        <v>0.1335472373653713</v>
      </c>
      <c r="Q76" s="22"/>
      <c r="R76" s="22"/>
      <c r="S76" s="22"/>
      <c r="T76" s="22"/>
      <c r="U76" s="22"/>
      <c r="V76" s="22"/>
    </row>
    <row r="77" spans="1:22" ht="15.75" x14ac:dyDescent="0.25">
      <c r="A77" s="10" t="s">
        <v>194</v>
      </c>
      <c r="B77" s="35">
        <v>1263505</v>
      </c>
      <c r="C77" s="11">
        <v>751322</v>
      </c>
      <c r="D77" s="34">
        <f t="shared" ref="D77:D137" si="4">C77/B77*100-100</f>
        <v>-40.536681691010322</v>
      </c>
      <c r="E77" s="31">
        <f t="shared" ref="E77:E137" si="5">C77/$G$12*100</f>
        <v>2.5000585390216618E-2</v>
      </c>
      <c r="F77" s="22"/>
      <c r="G77" s="22"/>
      <c r="H77" s="22"/>
      <c r="I77" s="22"/>
      <c r="J77" s="22"/>
      <c r="K77" s="22"/>
      <c r="L77" s="10" t="s">
        <v>199</v>
      </c>
      <c r="M77" s="11">
        <v>12634776</v>
      </c>
      <c r="N77" s="11">
        <v>8638788</v>
      </c>
      <c r="O77" s="31">
        <f t="shared" ref="O77:O140" si="6">N77/M77*100-100</f>
        <v>-31.626900231551389</v>
      </c>
      <c r="P77" s="31">
        <f t="shared" ref="P77:P140" si="7">N77/$R$201*100</f>
        <v>0.12842839506735601</v>
      </c>
      <c r="Q77" s="22"/>
      <c r="R77" s="22"/>
      <c r="S77" s="22"/>
      <c r="T77" s="22"/>
      <c r="U77" s="22"/>
      <c r="V77" s="22"/>
    </row>
    <row r="78" spans="1:22" ht="15.75" x14ac:dyDescent="0.25">
      <c r="A78" s="10" t="s">
        <v>242</v>
      </c>
      <c r="B78" s="11">
        <v>5278</v>
      </c>
      <c r="C78" s="11">
        <v>703236</v>
      </c>
      <c r="D78" s="34">
        <f t="shared" si="4"/>
        <v>13223.910572186434</v>
      </c>
      <c r="E78" s="31">
        <f t="shared" si="5"/>
        <v>2.3400501605802006E-2</v>
      </c>
      <c r="F78" s="22"/>
      <c r="G78" s="22"/>
      <c r="H78" s="22"/>
      <c r="I78" s="22"/>
      <c r="J78" s="22"/>
      <c r="K78" s="22"/>
      <c r="L78" s="10" t="s">
        <v>218</v>
      </c>
      <c r="M78" s="11">
        <v>7239646</v>
      </c>
      <c r="N78" s="11">
        <v>8189046</v>
      </c>
      <c r="O78" s="31">
        <f t="shared" si="6"/>
        <v>13.113900873053723</v>
      </c>
      <c r="P78" s="31">
        <f t="shared" si="7"/>
        <v>0.12174231326347533</v>
      </c>
      <c r="Q78" s="22"/>
      <c r="R78" s="22"/>
      <c r="S78" s="22"/>
      <c r="T78" s="22"/>
      <c r="U78" s="22"/>
      <c r="V78" s="22"/>
    </row>
    <row r="79" spans="1:22" ht="15.75" x14ac:dyDescent="0.25">
      <c r="A79" s="10" t="s">
        <v>228</v>
      </c>
      <c r="B79" s="11">
        <v>1377025</v>
      </c>
      <c r="C79" s="11">
        <v>698168</v>
      </c>
      <c r="D79" s="34">
        <f t="shared" si="4"/>
        <v>-49.298814473230337</v>
      </c>
      <c r="E79" s="31">
        <f t="shared" si="5"/>
        <v>2.3231861572956411E-2</v>
      </c>
      <c r="F79" s="22"/>
      <c r="G79" s="22"/>
      <c r="H79" s="22"/>
      <c r="I79" s="22"/>
      <c r="J79" s="22"/>
      <c r="K79" s="22"/>
      <c r="L79" s="10" t="s">
        <v>275</v>
      </c>
      <c r="M79" s="11">
        <v>5244624</v>
      </c>
      <c r="N79" s="11">
        <v>7267148</v>
      </c>
      <c r="O79" s="31">
        <f t="shared" si="6"/>
        <v>38.563755952762278</v>
      </c>
      <c r="P79" s="31">
        <f t="shared" si="7"/>
        <v>0.10803693230542827</v>
      </c>
      <c r="Q79" s="22"/>
      <c r="R79" s="22"/>
      <c r="S79" s="22"/>
      <c r="T79" s="22"/>
      <c r="U79" s="22"/>
      <c r="V79" s="22"/>
    </row>
    <row r="80" spans="1:22" ht="15.75" x14ac:dyDescent="0.25">
      <c r="A80" s="10" t="s">
        <v>191</v>
      </c>
      <c r="B80" s="11">
        <v>1143487</v>
      </c>
      <c r="C80" s="11">
        <v>677045</v>
      </c>
      <c r="D80" s="34">
        <f t="shared" si="4"/>
        <v>-40.791193953232529</v>
      </c>
      <c r="E80" s="31">
        <f t="shared" si="5"/>
        <v>2.2528984024851144E-2</v>
      </c>
      <c r="F80" s="22"/>
      <c r="G80" s="22"/>
      <c r="H80" s="22"/>
      <c r="I80" s="22"/>
      <c r="J80" s="22"/>
      <c r="K80" s="22"/>
      <c r="L80" s="10" t="s">
        <v>283</v>
      </c>
      <c r="M80" s="11">
        <v>7304442</v>
      </c>
      <c r="N80" s="11">
        <v>6651374</v>
      </c>
      <c r="O80" s="31">
        <f t="shared" si="6"/>
        <v>-8.9406966336374438</v>
      </c>
      <c r="P80" s="31">
        <f t="shared" si="7"/>
        <v>9.8882538593693933E-2</v>
      </c>
      <c r="Q80" s="22"/>
      <c r="R80" s="22"/>
      <c r="S80" s="22"/>
      <c r="T80" s="22"/>
      <c r="U80" s="22"/>
      <c r="V80" s="22"/>
    </row>
    <row r="81" spans="1:22" ht="15.75" x14ac:dyDescent="0.25">
      <c r="A81" s="10" t="s">
        <v>192</v>
      </c>
      <c r="B81" s="11">
        <v>355875</v>
      </c>
      <c r="C81" s="11">
        <v>610555</v>
      </c>
      <c r="D81" s="34">
        <f t="shared" si="4"/>
        <v>71.564453811029153</v>
      </c>
      <c r="E81" s="31">
        <f t="shared" si="5"/>
        <v>2.031649866891121E-2</v>
      </c>
      <c r="F81" s="22"/>
      <c r="G81" s="22"/>
      <c r="H81" s="22"/>
      <c r="I81" s="22"/>
      <c r="J81" s="22"/>
      <c r="K81" s="22"/>
      <c r="L81" s="10" t="s">
        <v>187</v>
      </c>
      <c r="M81" s="11">
        <v>3380437</v>
      </c>
      <c r="N81" s="11">
        <v>5539214</v>
      </c>
      <c r="O81" s="31">
        <f t="shared" si="6"/>
        <v>63.860885441734325</v>
      </c>
      <c r="P81" s="31">
        <f t="shared" si="7"/>
        <v>8.2348630844353315E-2</v>
      </c>
      <c r="Q81" s="22"/>
      <c r="R81" s="22"/>
      <c r="S81" s="22"/>
      <c r="T81" s="22"/>
      <c r="U81" s="22"/>
      <c r="V81" s="22"/>
    </row>
    <row r="82" spans="1:22" ht="15.75" x14ac:dyDescent="0.25">
      <c r="A82" s="10" t="s">
        <v>243</v>
      </c>
      <c r="B82" s="11">
        <v>1491925</v>
      </c>
      <c r="C82" s="11">
        <v>603257</v>
      </c>
      <c r="D82" s="34">
        <f t="shared" si="4"/>
        <v>-59.56519262027247</v>
      </c>
      <c r="E82" s="31">
        <f t="shared" si="5"/>
        <v>2.0073654359576729E-2</v>
      </c>
      <c r="F82" s="22"/>
      <c r="G82" s="22"/>
      <c r="H82" s="22"/>
      <c r="I82" s="22"/>
      <c r="J82" s="22"/>
      <c r="K82" s="22"/>
      <c r="L82" s="10" t="s">
        <v>249</v>
      </c>
      <c r="M82" s="11">
        <v>5678323</v>
      </c>
      <c r="N82" s="11">
        <v>5383596</v>
      </c>
      <c r="O82" s="31">
        <f t="shared" si="6"/>
        <v>-5.1903880776067126</v>
      </c>
      <c r="P82" s="31">
        <f t="shared" si="7"/>
        <v>8.0035138490612043E-2</v>
      </c>
      <c r="Q82" s="22"/>
      <c r="R82" s="22"/>
      <c r="S82" s="22"/>
      <c r="T82" s="22"/>
      <c r="U82" s="22"/>
      <c r="V82" s="22"/>
    </row>
    <row r="83" spans="1:22" ht="15.75" x14ac:dyDescent="0.25">
      <c r="A83" s="10" t="s">
        <v>234</v>
      </c>
      <c r="B83" s="11">
        <v>334049</v>
      </c>
      <c r="C83" s="11">
        <v>601142</v>
      </c>
      <c r="D83" s="34">
        <f t="shared" si="4"/>
        <v>79.956233965675693</v>
      </c>
      <c r="E83" s="31">
        <f t="shared" si="5"/>
        <v>2.0003276761023366E-2</v>
      </c>
      <c r="F83" s="22"/>
      <c r="G83" s="22"/>
      <c r="H83" s="22"/>
      <c r="I83" s="22"/>
      <c r="J83" s="22"/>
      <c r="K83" s="22"/>
      <c r="L83" s="10" t="s">
        <v>232</v>
      </c>
      <c r="M83" s="11">
        <v>4359516</v>
      </c>
      <c r="N83" s="11">
        <v>5188537</v>
      </c>
      <c r="O83" s="31">
        <f t="shared" si="6"/>
        <v>19.016354109034125</v>
      </c>
      <c r="P83" s="31">
        <f t="shared" si="7"/>
        <v>7.7135297180298212E-2</v>
      </c>
      <c r="Q83" s="22"/>
      <c r="R83" s="22"/>
      <c r="S83" s="22"/>
      <c r="T83" s="22"/>
      <c r="U83" s="22"/>
      <c r="V83" s="22"/>
    </row>
    <row r="84" spans="1:22" ht="15.75" x14ac:dyDescent="0.25">
      <c r="A84" s="10" t="s">
        <v>281</v>
      </c>
      <c r="B84" s="11">
        <v>912796</v>
      </c>
      <c r="C84" s="11">
        <v>566850</v>
      </c>
      <c r="D84" s="34">
        <f t="shared" si="4"/>
        <v>-37.899596404892222</v>
      </c>
      <c r="E84" s="31">
        <f t="shared" si="5"/>
        <v>1.8862194676109965E-2</v>
      </c>
      <c r="F84" s="22"/>
      <c r="G84" s="22"/>
      <c r="H84" s="22"/>
      <c r="I84" s="22"/>
      <c r="J84" s="22"/>
      <c r="K84" s="22"/>
      <c r="L84" s="10" t="s">
        <v>203</v>
      </c>
      <c r="M84" s="11">
        <v>9529438</v>
      </c>
      <c r="N84" s="11">
        <v>5054613</v>
      </c>
      <c r="O84" s="31">
        <f t="shared" si="6"/>
        <v>-46.957910844270145</v>
      </c>
      <c r="P84" s="31">
        <f t="shared" si="7"/>
        <v>7.5144318309072228E-2</v>
      </c>
      <c r="Q84" s="22"/>
      <c r="R84" s="22"/>
      <c r="S84" s="22"/>
      <c r="T84" s="22"/>
      <c r="U84" s="22"/>
      <c r="V84" s="22"/>
    </row>
    <row r="85" spans="1:22" ht="15.75" x14ac:dyDescent="0.25">
      <c r="A85" s="10" t="s">
        <v>207</v>
      </c>
      <c r="B85" s="11">
        <v>1783438</v>
      </c>
      <c r="C85" s="11">
        <v>553062</v>
      </c>
      <c r="D85" s="34">
        <f t="shared" si="4"/>
        <v>-68.988997655090898</v>
      </c>
      <c r="E85" s="31">
        <f t="shared" si="5"/>
        <v>1.8403392629370609E-2</v>
      </c>
      <c r="F85" s="22"/>
      <c r="G85" s="22"/>
      <c r="H85" s="22"/>
      <c r="I85" s="22"/>
      <c r="J85" s="22"/>
      <c r="K85" s="22"/>
      <c r="L85" s="10" t="s">
        <v>179</v>
      </c>
      <c r="M85" s="11">
        <v>5265106</v>
      </c>
      <c r="N85" s="11">
        <v>5037952</v>
      </c>
      <c r="O85" s="31">
        <f t="shared" si="6"/>
        <v>-4.3143290942290662</v>
      </c>
      <c r="P85" s="31">
        <f t="shared" si="7"/>
        <v>7.4896627835568635E-2</v>
      </c>
      <c r="Q85" s="22"/>
      <c r="R85" s="22"/>
      <c r="S85" s="22"/>
      <c r="T85" s="22"/>
      <c r="U85" s="22"/>
      <c r="V85" s="22"/>
    </row>
    <row r="86" spans="1:22" ht="15.75" x14ac:dyDescent="0.25">
      <c r="A86" s="10" t="s">
        <v>246</v>
      </c>
      <c r="B86" s="11">
        <v>354163</v>
      </c>
      <c r="C86" s="11">
        <v>528700</v>
      </c>
      <c r="D86" s="34">
        <f t="shared" si="4"/>
        <v>49.281545503059334</v>
      </c>
      <c r="E86" s="31">
        <f t="shared" si="5"/>
        <v>1.7592735865324758E-2</v>
      </c>
      <c r="F86" s="22"/>
      <c r="G86" s="22"/>
      <c r="H86" s="22"/>
      <c r="I86" s="22"/>
      <c r="J86" s="22"/>
      <c r="K86" s="22"/>
      <c r="L86" s="10" t="s">
        <v>227</v>
      </c>
      <c r="M86" s="11">
        <v>10214880</v>
      </c>
      <c r="N86" s="11">
        <v>4881886</v>
      </c>
      <c r="O86" s="31">
        <f t="shared" si="6"/>
        <v>-52.208092508184137</v>
      </c>
      <c r="P86" s="31">
        <f t="shared" si="7"/>
        <v>7.2576475297436896E-2</v>
      </c>
      <c r="Q86" s="22"/>
      <c r="R86" s="22"/>
      <c r="S86" s="22"/>
      <c r="T86" s="22"/>
      <c r="U86" s="22"/>
      <c r="V86" s="22"/>
    </row>
    <row r="87" spans="1:22" ht="15.75" x14ac:dyDescent="0.25">
      <c r="A87" s="10" t="s">
        <v>229</v>
      </c>
      <c r="B87" s="11">
        <v>466355</v>
      </c>
      <c r="C87" s="11">
        <v>473476</v>
      </c>
      <c r="D87" s="34">
        <f t="shared" si="4"/>
        <v>1.5269483547941007</v>
      </c>
      <c r="E87" s="31">
        <f t="shared" si="5"/>
        <v>1.575513184522509E-2</v>
      </c>
      <c r="F87" s="22"/>
      <c r="G87" s="22"/>
      <c r="H87" s="22"/>
      <c r="I87" s="22"/>
      <c r="J87" s="22"/>
      <c r="K87" s="22"/>
      <c r="L87" s="10" t="s">
        <v>198</v>
      </c>
      <c r="M87" s="11">
        <v>4848577</v>
      </c>
      <c r="N87" s="11">
        <v>4735077</v>
      </c>
      <c r="O87" s="31">
        <f t="shared" si="6"/>
        <v>-2.3408930084022614</v>
      </c>
      <c r="P87" s="31">
        <f t="shared" si="7"/>
        <v>7.0393941792569845E-2</v>
      </c>
      <c r="Q87" s="22"/>
      <c r="R87" s="22"/>
      <c r="S87" s="22"/>
      <c r="T87" s="22"/>
      <c r="U87" s="22"/>
      <c r="V87" s="22"/>
    </row>
    <row r="88" spans="1:22" ht="30" x14ac:dyDescent="0.25">
      <c r="A88" s="10" t="s">
        <v>218</v>
      </c>
      <c r="B88" s="11">
        <v>87479</v>
      </c>
      <c r="C88" s="11">
        <v>412789</v>
      </c>
      <c r="D88" s="34">
        <f t="shared" si="4"/>
        <v>371.87210644840479</v>
      </c>
      <c r="E88" s="31">
        <f t="shared" si="5"/>
        <v>1.3735743985457804E-2</v>
      </c>
      <c r="F88" s="22"/>
      <c r="G88" s="22"/>
      <c r="H88" s="22"/>
      <c r="I88" s="22"/>
      <c r="J88" s="22"/>
      <c r="K88" s="22"/>
      <c r="L88" s="10" t="s">
        <v>220</v>
      </c>
      <c r="M88" s="11">
        <v>4482244</v>
      </c>
      <c r="N88" s="11">
        <v>4096343</v>
      </c>
      <c r="O88" s="31">
        <f t="shared" si="6"/>
        <v>-8.6095491454726698</v>
      </c>
      <c r="P88" s="31">
        <f t="shared" si="7"/>
        <v>6.0898213630823941E-2</v>
      </c>
      <c r="Q88" s="22"/>
      <c r="R88" s="22"/>
      <c r="S88" s="22"/>
      <c r="T88" s="22"/>
      <c r="U88" s="22"/>
      <c r="V88" s="22"/>
    </row>
    <row r="89" spans="1:22" ht="15.75" x14ac:dyDescent="0.25">
      <c r="A89" s="10" t="s">
        <v>216</v>
      </c>
      <c r="B89" s="11">
        <v>168164</v>
      </c>
      <c r="C89" s="11">
        <v>393555</v>
      </c>
      <c r="D89" s="34">
        <f t="shared" si="4"/>
        <v>134.03047025522704</v>
      </c>
      <c r="E89" s="31">
        <f t="shared" si="5"/>
        <v>1.3095723781876081E-2</v>
      </c>
      <c r="F89" s="22"/>
      <c r="G89" s="22"/>
      <c r="H89" s="22"/>
      <c r="I89" s="22"/>
      <c r="J89" s="22"/>
      <c r="K89" s="22"/>
      <c r="L89" s="10" t="s">
        <v>268</v>
      </c>
      <c r="M89" s="11">
        <v>3799953</v>
      </c>
      <c r="N89" s="11">
        <v>4055381</v>
      </c>
      <c r="O89" s="31">
        <f t="shared" si="6"/>
        <v>6.7218726126349537</v>
      </c>
      <c r="P89" s="31">
        <f t="shared" si="7"/>
        <v>6.028925275358641E-2</v>
      </c>
      <c r="Q89" s="22"/>
      <c r="R89" s="22"/>
      <c r="S89" s="22"/>
      <c r="T89" s="22"/>
      <c r="U89" s="22"/>
      <c r="V89" s="22"/>
    </row>
    <row r="90" spans="1:22" ht="15.75" x14ac:dyDescent="0.25">
      <c r="A90" s="10" t="s">
        <v>212</v>
      </c>
      <c r="B90" s="35">
        <v>718371</v>
      </c>
      <c r="C90" s="11">
        <v>352623</v>
      </c>
      <c r="D90" s="34">
        <f t="shared" si="4"/>
        <v>-50.913525184062273</v>
      </c>
      <c r="E90" s="31">
        <f t="shared" si="5"/>
        <v>1.1733692640511465E-2</v>
      </c>
      <c r="F90" s="22"/>
      <c r="G90" s="22"/>
      <c r="H90" s="22"/>
      <c r="I90" s="22"/>
      <c r="J90" s="22"/>
      <c r="K90" s="22"/>
      <c r="L90" s="10" t="s">
        <v>247</v>
      </c>
      <c r="M90" s="11">
        <v>3819749</v>
      </c>
      <c r="N90" s="11">
        <v>3989096</v>
      </c>
      <c r="O90" s="31">
        <f t="shared" si="6"/>
        <v>4.4334588476886836</v>
      </c>
      <c r="P90" s="31">
        <f t="shared" si="7"/>
        <v>5.9303827926974195E-2</v>
      </c>
      <c r="Q90" s="22"/>
      <c r="R90" s="22"/>
      <c r="S90" s="22"/>
      <c r="T90" s="22"/>
      <c r="U90" s="22"/>
      <c r="V90" s="22"/>
    </row>
    <row r="91" spans="1:22" ht="15.75" x14ac:dyDescent="0.25">
      <c r="A91" s="10" t="s">
        <v>336</v>
      </c>
      <c r="B91" s="11">
        <v>0</v>
      </c>
      <c r="C91" s="11">
        <v>351528</v>
      </c>
      <c r="D91" s="34" t="e">
        <f t="shared" si="4"/>
        <v>#DIV/0!</v>
      </c>
      <c r="E91" s="31">
        <f t="shared" si="5"/>
        <v>1.16972560114732E-2</v>
      </c>
      <c r="F91" s="22"/>
      <c r="G91" s="22"/>
      <c r="H91" s="22"/>
      <c r="I91" s="22"/>
      <c r="J91" s="22"/>
      <c r="K91" s="22"/>
      <c r="L91" s="10" t="s">
        <v>191</v>
      </c>
      <c r="M91" s="11">
        <v>1422308</v>
      </c>
      <c r="N91" s="11">
        <v>3463551</v>
      </c>
      <c r="O91" s="31">
        <f t="shared" si="6"/>
        <v>143.51624261411735</v>
      </c>
      <c r="P91" s="31">
        <f t="shared" si="7"/>
        <v>5.1490822111149845E-2</v>
      </c>
      <c r="Q91" s="22"/>
      <c r="R91" s="22"/>
      <c r="S91" s="22"/>
      <c r="T91" s="22"/>
      <c r="U91" s="22"/>
      <c r="V91" s="22"/>
    </row>
    <row r="92" spans="1:22" ht="15.75" x14ac:dyDescent="0.25">
      <c r="A92" s="10" t="s">
        <v>226</v>
      </c>
      <c r="B92" s="11">
        <v>276187</v>
      </c>
      <c r="C92" s="11">
        <v>337722</v>
      </c>
      <c r="D92" s="34">
        <f t="shared" si="4"/>
        <v>22.280194216237547</v>
      </c>
      <c r="E92" s="31">
        <f t="shared" si="5"/>
        <v>1.1237855006448283E-2</v>
      </c>
      <c r="F92" s="22"/>
      <c r="G92" s="22"/>
      <c r="H92" s="22"/>
      <c r="I92" s="22"/>
      <c r="J92" s="22"/>
      <c r="K92" s="22"/>
      <c r="L92" s="10" t="s">
        <v>252</v>
      </c>
      <c r="M92" s="11">
        <v>4440737</v>
      </c>
      <c r="N92" s="11">
        <v>3001444</v>
      </c>
      <c r="O92" s="31">
        <f t="shared" si="6"/>
        <v>-32.411129053578264</v>
      </c>
      <c r="P92" s="31">
        <f t="shared" si="7"/>
        <v>4.4620916244795597E-2</v>
      </c>
      <c r="Q92" s="22"/>
      <c r="R92" s="22"/>
      <c r="S92" s="22"/>
      <c r="T92" s="22"/>
      <c r="U92" s="22"/>
      <c r="V92" s="22"/>
    </row>
    <row r="93" spans="1:22" ht="15.75" x14ac:dyDescent="0.25">
      <c r="A93" s="10" t="s">
        <v>223</v>
      </c>
      <c r="B93" s="11">
        <v>306207</v>
      </c>
      <c r="C93" s="11">
        <v>337015</v>
      </c>
      <c r="D93" s="34">
        <f t="shared" si="4"/>
        <v>10.061167772128002</v>
      </c>
      <c r="E93" s="31">
        <f t="shared" si="5"/>
        <v>1.1214329256009879E-2</v>
      </c>
      <c r="F93" s="22"/>
      <c r="G93" s="22"/>
      <c r="H93" s="22"/>
      <c r="I93" s="22"/>
      <c r="J93" s="22"/>
      <c r="K93" s="22"/>
      <c r="L93" s="10" t="s">
        <v>213</v>
      </c>
      <c r="M93" s="11">
        <v>1858716</v>
      </c>
      <c r="N93" s="11">
        <v>2882173</v>
      </c>
      <c r="O93" s="31">
        <f t="shared" si="6"/>
        <v>55.062580835372358</v>
      </c>
      <c r="P93" s="31">
        <f t="shared" si="7"/>
        <v>4.2847775949180218E-2</v>
      </c>
      <c r="Q93" s="22"/>
      <c r="R93" s="22"/>
      <c r="S93" s="22"/>
      <c r="T93" s="22"/>
      <c r="U93" s="22"/>
      <c r="V93" s="22"/>
    </row>
    <row r="94" spans="1:22" ht="15.75" x14ac:dyDescent="0.25">
      <c r="A94" s="10" t="s">
        <v>193</v>
      </c>
      <c r="B94" s="35">
        <v>9750</v>
      </c>
      <c r="C94" s="11">
        <v>230500</v>
      </c>
      <c r="D94" s="34">
        <f t="shared" si="4"/>
        <v>2264.1025641025644</v>
      </c>
      <c r="E94" s="31">
        <f t="shared" si="5"/>
        <v>7.6699936012055159E-3</v>
      </c>
      <c r="F94" s="22"/>
      <c r="G94" s="22"/>
      <c r="H94" s="22"/>
      <c r="I94" s="22"/>
      <c r="J94" s="22"/>
      <c r="K94" s="22"/>
      <c r="L94" s="10" t="s">
        <v>273</v>
      </c>
      <c r="M94" s="11">
        <v>1884023</v>
      </c>
      <c r="N94" s="11">
        <v>2841397</v>
      </c>
      <c r="O94" s="31">
        <f t="shared" si="6"/>
        <v>50.815409366021527</v>
      </c>
      <c r="P94" s="31">
        <f t="shared" si="7"/>
        <v>4.224158023778337E-2</v>
      </c>
      <c r="Q94" s="22"/>
      <c r="R94" s="22"/>
      <c r="S94" s="22"/>
      <c r="T94" s="22"/>
      <c r="U94" s="22"/>
      <c r="V94" s="22"/>
    </row>
    <row r="95" spans="1:22" ht="15.75" x14ac:dyDescent="0.25">
      <c r="A95" s="10" t="s">
        <v>244</v>
      </c>
      <c r="B95" s="35">
        <v>453826</v>
      </c>
      <c r="C95" s="11">
        <v>228472</v>
      </c>
      <c r="D95" s="34">
        <f t="shared" si="4"/>
        <v>-49.656476270641171</v>
      </c>
      <c r="E95" s="31">
        <f t="shared" si="5"/>
        <v>7.602510967699031E-3</v>
      </c>
      <c r="F95" s="22"/>
      <c r="G95" s="22"/>
      <c r="H95" s="22"/>
      <c r="I95" s="22"/>
      <c r="J95" s="22"/>
      <c r="K95" s="22"/>
      <c r="L95" s="10" t="s">
        <v>233</v>
      </c>
      <c r="M95" s="11">
        <v>2504582</v>
      </c>
      <c r="N95" s="11">
        <v>2641158</v>
      </c>
      <c r="O95" s="31">
        <f t="shared" si="6"/>
        <v>5.4530456579181816</v>
      </c>
      <c r="P95" s="31">
        <f t="shared" si="7"/>
        <v>3.9264730545454735E-2</v>
      </c>
      <c r="Q95" s="22"/>
      <c r="R95" s="22"/>
      <c r="S95" s="22"/>
      <c r="T95" s="22"/>
      <c r="U95" s="22"/>
      <c r="V95" s="22"/>
    </row>
    <row r="96" spans="1:22" ht="15.75" x14ac:dyDescent="0.25">
      <c r="A96" s="10" t="s">
        <v>256</v>
      </c>
      <c r="B96" s="11">
        <v>231814</v>
      </c>
      <c r="C96" s="11">
        <v>207177</v>
      </c>
      <c r="D96" s="34">
        <f t="shared" si="4"/>
        <v>-10.62791720948691</v>
      </c>
      <c r="E96" s="31">
        <f t="shared" si="5"/>
        <v>6.89391004042063E-3</v>
      </c>
      <c r="F96" s="22"/>
      <c r="G96" s="22"/>
      <c r="H96" s="22"/>
      <c r="I96" s="22"/>
      <c r="J96" s="22"/>
      <c r="K96" s="22"/>
      <c r="L96" s="10" t="s">
        <v>253</v>
      </c>
      <c r="M96" s="11">
        <v>4134634</v>
      </c>
      <c r="N96" s="11">
        <v>2596845</v>
      </c>
      <c r="O96" s="31">
        <f t="shared" si="6"/>
        <v>-37.192868824665013</v>
      </c>
      <c r="P96" s="31">
        <f t="shared" si="7"/>
        <v>3.8605952083635812E-2</v>
      </c>
      <c r="Q96" s="22"/>
      <c r="R96" s="22"/>
      <c r="S96" s="22"/>
      <c r="T96" s="22"/>
      <c r="U96" s="22"/>
      <c r="V96" s="22"/>
    </row>
    <row r="97" spans="1:22" ht="15.75" x14ac:dyDescent="0.25">
      <c r="A97" s="10" t="s">
        <v>236</v>
      </c>
      <c r="B97" s="35">
        <v>3791</v>
      </c>
      <c r="C97" s="11">
        <v>177951</v>
      </c>
      <c r="D97" s="34">
        <f t="shared" si="4"/>
        <v>4594.0385122658927</v>
      </c>
      <c r="E97" s="31">
        <f t="shared" si="5"/>
        <v>5.9214014374322031E-3</v>
      </c>
      <c r="F97" s="22"/>
      <c r="G97" s="22"/>
      <c r="H97" s="22"/>
      <c r="I97" s="22"/>
      <c r="J97" s="22"/>
      <c r="K97" s="22"/>
      <c r="L97" s="10" t="s">
        <v>241</v>
      </c>
      <c r="M97" s="11">
        <v>3480187</v>
      </c>
      <c r="N97" s="11">
        <v>2450771</v>
      </c>
      <c r="O97" s="31">
        <f t="shared" si="6"/>
        <v>-29.579330076228658</v>
      </c>
      <c r="P97" s="31">
        <f t="shared" si="7"/>
        <v>3.6434345443784377E-2</v>
      </c>
      <c r="Q97" s="22"/>
      <c r="R97" s="22"/>
      <c r="S97" s="22"/>
      <c r="T97" s="22"/>
      <c r="U97" s="22"/>
      <c r="V97" s="22"/>
    </row>
    <row r="98" spans="1:22" ht="15.75" x14ac:dyDescent="0.25">
      <c r="A98" s="10" t="s">
        <v>284</v>
      </c>
      <c r="B98" s="35">
        <v>153619</v>
      </c>
      <c r="C98" s="11">
        <v>166002</v>
      </c>
      <c r="D98" s="34">
        <f t="shared" si="4"/>
        <v>8.0608518477531987</v>
      </c>
      <c r="E98" s="31">
        <f t="shared" si="5"/>
        <v>5.5237929622009461E-3</v>
      </c>
      <c r="F98" s="22"/>
      <c r="G98" s="22"/>
      <c r="H98" s="22"/>
      <c r="I98" s="22"/>
      <c r="J98" s="22"/>
      <c r="K98" s="22"/>
      <c r="L98" s="10" t="s">
        <v>181</v>
      </c>
      <c r="M98" s="11">
        <v>3843068</v>
      </c>
      <c r="N98" s="11">
        <v>2436739</v>
      </c>
      <c r="O98" s="31">
        <f t="shared" si="6"/>
        <v>-36.593914029103836</v>
      </c>
      <c r="P98" s="31">
        <f t="shared" si="7"/>
        <v>3.6225738954125737E-2</v>
      </c>
      <c r="Q98" s="22"/>
      <c r="R98" s="22"/>
      <c r="S98" s="22"/>
      <c r="T98" s="22"/>
      <c r="U98" s="22"/>
      <c r="V98" s="22"/>
    </row>
    <row r="99" spans="1:22" ht="15.75" x14ac:dyDescent="0.25">
      <c r="A99" s="10" t="s">
        <v>208</v>
      </c>
      <c r="B99" s="35">
        <v>1334</v>
      </c>
      <c r="C99" s="11">
        <v>135039</v>
      </c>
      <c r="D99" s="34">
        <f t="shared" si="4"/>
        <v>10022.863568215893</v>
      </c>
      <c r="E99" s="31">
        <f t="shared" si="5"/>
        <v>4.4934848846559291E-3</v>
      </c>
      <c r="F99" s="22"/>
      <c r="G99" s="22"/>
      <c r="H99" s="22"/>
      <c r="I99" s="22"/>
      <c r="J99" s="22"/>
      <c r="K99" s="22"/>
      <c r="L99" s="10" t="s">
        <v>205</v>
      </c>
      <c r="M99" s="11">
        <v>1992343</v>
      </c>
      <c r="N99" s="11">
        <v>2262725</v>
      </c>
      <c r="O99" s="31">
        <f t="shared" si="6"/>
        <v>13.571056790924047</v>
      </c>
      <c r="P99" s="31">
        <f t="shared" si="7"/>
        <v>3.363876277885082E-2</v>
      </c>
      <c r="Q99" s="22"/>
      <c r="R99" s="22"/>
      <c r="S99" s="22"/>
      <c r="T99" s="22"/>
      <c r="U99" s="22"/>
      <c r="V99" s="22"/>
    </row>
    <row r="100" spans="1:22" ht="15.75" x14ac:dyDescent="0.25">
      <c r="A100" s="10" t="s">
        <v>247</v>
      </c>
      <c r="B100" s="11">
        <v>263569</v>
      </c>
      <c r="C100" s="11">
        <v>132717</v>
      </c>
      <c r="D100" s="34">
        <f t="shared" si="4"/>
        <v>-49.646202702138723</v>
      </c>
      <c r="E100" s="31">
        <f t="shared" si="5"/>
        <v>4.4162192658186231E-3</v>
      </c>
      <c r="F100" s="22"/>
      <c r="G100" s="22"/>
      <c r="H100" s="22"/>
      <c r="I100" s="22"/>
      <c r="J100" s="22"/>
      <c r="K100" s="22"/>
      <c r="L100" s="10" t="s">
        <v>237</v>
      </c>
      <c r="M100" s="11">
        <v>2537527</v>
      </c>
      <c r="N100" s="11">
        <v>2089485</v>
      </c>
      <c r="O100" s="31">
        <f t="shared" si="6"/>
        <v>-17.656639712602072</v>
      </c>
      <c r="P100" s="31">
        <f t="shared" si="7"/>
        <v>3.1063293261429072E-2</v>
      </c>
      <c r="Q100" s="22"/>
      <c r="R100" s="22"/>
      <c r="S100" s="22"/>
      <c r="T100" s="22"/>
      <c r="U100" s="22"/>
      <c r="V100" s="22"/>
    </row>
    <row r="101" spans="1:22" ht="15.75" x14ac:dyDescent="0.25">
      <c r="A101" s="10" t="s">
        <v>224</v>
      </c>
      <c r="B101" s="35">
        <v>123910</v>
      </c>
      <c r="C101" s="11">
        <v>124319</v>
      </c>
      <c r="D101" s="34">
        <f t="shared" si="4"/>
        <v>0.33007828262448413</v>
      </c>
      <c r="E101" s="31">
        <f t="shared" si="5"/>
        <v>4.1367719501443322E-3</v>
      </c>
      <c r="F101" s="22"/>
      <c r="G101" s="22"/>
      <c r="H101" s="22"/>
      <c r="I101" s="22"/>
      <c r="J101" s="22"/>
      <c r="K101" s="22"/>
      <c r="L101" s="10" t="s">
        <v>290</v>
      </c>
      <c r="M101" s="11">
        <v>948415</v>
      </c>
      <c r="N101" s="11">
        <v>1958939</v>
      </c>
      <c r="O101" s="31">
        <f t="shared" si="6"/>
        <v>106.54871548847288</v>
      </c>
      <c r="P101" s="31">
        <f t="shared" si="7"/>
        <v>2.912253336982587E-2</v>
      </c>
      <c r="Q101" s="22"/>
      <c r="R101" s="22"/>
      <c r="S101" s="22"/>
      <c r="T101" s="22"/>
      <c r="U101" s="22"/>
      <c r="V101" s="22"/>
    </row>
    <row r="102" spans="1:22" ht="15.75" x14ac:dyDescent="0.25">
      <c r="A102" s="10" t="s">
        <v>232</v>
      </c>
      <c r="B102" s="11">
        <v>509090</v>
      </c>
      <c r="C102" s="11">
        <v>103588</v>
      </c>
      <c r="D102" s="34">
        <f t="shared" si="4"/>
        <v>-79.652320807715725</v>
      </c>
      <c r="E102" s="31">
        <f t="shared" si="5"/>
        <v>3.4469383824801605E-3</v>
      </c>
      <c r="F102" s="22"/>
      <c r="G102" s="22"/>
      <c r="H102" s="22"/>
      <c r="I102" s="22"/>
      <c r="J102" s="22"/>
      <c r="K102" s="22"/>
      <c r="L102" s="10" t="s">
        <v>246</v>
      </c>
      <c r="M102" s="11">
        <v>2458899</v>
      </c>
      <c r="N102" s="11">
        <v>1778749</v>
      </c>
      <c r="O102" s="31">
        <f t="shared" si="6"/>
        <v>-27.660753857722497</v>
      </c>
      <c r="P102" s="31">
        <f t="shared" si="7"/>
        <v>2.6443741795453765E-2</v>
      </c>
      <c r="Q102" s="22"/>
      <c r="R102" s="22"/>
      <c r="S102" s="22"/>
      <c r="T102" s="22"/>
      <c r="U102" s="22"/>
      <c r="V102" s="22"/>
    </row>
    <row r="103" spans="1:22" ht="15.75" x14ac:dyDescent="0.25">
      <c r="A103" s="10" t="s">
        <v>213</v>
      </c>
      <c r="B103" s="11">
        <v>80507</v>
      </c>
      <c r="C103" s="11">
        <v>102902</v>
      </c>
      <c r="D103" s="34">
        <f t="shared" si="4"/>
        <v>27.817456867104724</v>
      </c>
      <c r="E103" s="31">
        <f t="shared" si="5"/>
        <v>3.4241114167082431E-3</v>
      </c>
      <c r="F103" s="22"/>
      <c r="G103" s="22"/>
      <c r="H103" s="22"/>
      <c r="I103" s="22"/>
      <c r="J103" s="22"/>
      <c r="K103" s="22"/>
      <c r="L103" s="10" t="s">
        <v>254</v>
      </c>
      <c r="M103" s="11">
        <v>2588800</v>
      </c>
      <c r="N103" s="11">
        <v>1705377</v>
      </c>
      <c r="O103" s="31">
        <f t="shared" si="6"/>
        <v>-34.124806860321385</v>
      </c>
      <c r="P103" s="31">
        <f t="shared" si="7"/>
        <v>2.53529582037182E-2</v>
      </c>
      <c r="Q103" s="22"/>
      <c r="R103" s="22"/>
      <c r="S103" s="22"/>
      <c r="T103" s="22"/>
      <c r="U103" s="22"/>
      <c r="V103" s="22"/>
    </row>
    <row r="104" spans="1:22" ht="15.75" x14ac:dyDescent="0.25">
      <c r="A104" s="10" t="s">
        <v>279</v>
      </c>
      <c r="B104" s="35">
        <v>0</v>
      </c>
      <c r="C104" s="11">
        <v>96262</v>
      </c>
      <c r="D104" s="34" t="e">
        <f t="shared" si="4"/>
        <v>#DIV/0!</v>
      </c>
      <c r="E104" s="31">
        <f t="shared" si="5"/>
        <v>3.2031623602570298E-3</v>
      </c>
      <c r="F104" s="22"/>
      <c r="G104" s="22"/>
      <c r="H104" s="22"/>
      <c r="I104" s="22"/>
      <c r="J104" s="22"/>
      <c r="K104" s="22"/>
      <c r="L104" s="10" t="s">
        <v>239</v>
      </c>
      <c r="M104" s="11">
        <v>1737318</v>
      </c>
      <c r="N104" s="11">
        <v>1674467</v>
      </c>
      <c r="O104" s="31">
        <f t="shared" si="6"/>
        <v>-3.617702688857193</v>
      </c>
      <c r="P104" s="31">
        <f t="shared" si="7"/>
        <v>2.4893435213741839E-2</v>
      </c>
      <c r="Q104" s="22"/>
      <c r="R104" s="22"/>
      <c r="S104" s="22"/>
      <c r="T104" s="22"/>
      <c r="U104" s="22"/>
      <c r="V104" s="22"/>
    </row>
    <row r="105" spans="1:22" ht="15.75" x14ac:dyDescent="0.25">
      <c r="A105" s="10" t="s">
        <v>250</v>
      </c>
      <c r="B105" s="11">
        <v>33171</v>
      </c>
      <c r="C105" s="11">
        <v>83336</v>
      </c>
      <c r="D105" s="34">
        <f t="shared" si="4"/>
        <v>151.2314973923005</v>
      </c>
      <c r="E105" s="31">
        <f t="shared" si="5"/>
        <v>2.7730437603039602E-3</v>
      </c>
      <c r="F105" s="22"/>
      <c r="G105" s="22"/>
      <c r="H105" s="22"/>
      <c r="I105" s="22"/>
      <c r="J105" s="22"/>
      <c r="K105" s="22"/>
      <c r="L105" s="10" t="s">
        <v>282</v>
      </c>
      <c r="M105" s="11">
        <v>361735</v>
      </c>
      <c r="N105" s="11">
        <v>1626410</v>
      </c>
      <c r="O105" s="31">
        <f t="shared" si="6"/>
        <v>349.61366746375109</v>
      </c>
      <c r="P105" s="31">
        <f t="shared" si="7"/>
        <v>2.417899663951685E-2</v>
      </c>
      <c r="Q105" s="22"/>
      <c r="R105" s="22"/>
      <c r="S105" s="22"/>
      <c r="T105" s="22"/>
      <c r="U105" s="22"/>
      <c r="V105" s="22"/>
    </row>
    <row r="106" spans="1:22" ht="15.75" x14ac:dyDescent="0.25">
      <c r="A106" s="10" t="s">
        <v>233</v>
      </c>
      <c r="B106" s="11">
        <v>1425</v>
      </c>
      <c r="C106" s="11">
        <v>81767</v>
      </c>
      <c r="D106" s="34">
        <f t="shared" si="4"/>
        <v>5638.0350877192977</v>
      </c>
      <c r="E106" s="31">
        <f t="shared" si="5"/>
        <v>2.7208345630792686E-3</v>
      </c>
      <c r="F106" s="22"/>
      <c r="G106" s="22"/>
      <c r="H106" s="22"/>
      <c r="I106" s="22"/>
      <c r="J106" s="22"/>
      <c r="K106" s="22"/>
      <c r="L106" s="10" t="s">
        <v>219</v>
      </c>
      <c r="M106" s="11">
        <v>1697207</v>
      </c>
      <c r="N106" s="11">
        <v>1590806</v>
      </c>
      <c r="O106" s="31">
        <f t="shared" si="6"/>
        <v>-6.2691822506034924</v>
      </c>
      <c r="P106" s="31">
        <f t="shared" si="7"/>
        <v>2.3649690378270694E-2</v>
      </c>
      <c r="Q106" s="22"/>
      <c r="R106" s="22"/>
      <c r="S106" s="22"/>
      <c r="T106" s="22"/>
      <c r="U106" s="22"/>
      <c r="V106" s="22"/>
    </row>
    <row r="107" spans="1:22" ht="15.75" x14ac:dyDescent="0.25">
      <c r="A107" s="10" t="s">
        <v>249</v>
      </c>
      <c r="B107" s="35">
        <v>0</v>
      </c>
      <c r="C107" s="11">
        <v>69605</v>
      </c>
      <c r="D107" s="34" t="e">
        <f t="shared" si="4"/>
        <v>#DIV/0!</v>
      </c>
      <c r="E107" s="31">
        <f t="shared" si="5"/>
        <v>2.3161384148022122E-3</v>
      </c>
      <c r="F107" s="22"/>
      <c r="G107" s="22"/>
      <c r="H107" s="22"/>
      <c r="I107" s="22"/>
      <c r="J107" s="22"/>
      <c r="K107" s="22"/>
      <c r="L107" s="10" t="s">
        <v>208</v>
      </c>
      <c r="M107" s="11">
        <v>761754</v>
      </c>
      <c r="N107" s="11">
        <v>1512161</v>
      </c>
      <c r="O107" s="31">
        <f t="shared" si="6"/>
        <v>98.510411497675108</v>
      </c>
      <c r="P107" s="31">
        <f t="shared" si="7"/>
        <v>2.2480515821599989E-2</v>
      </c>
      <c r="Q107" s="22"/>
      <c r="R107" s="22"/>
      <c r="S107" s="22"/>
      <c r="T107" s="22"/>
      <c r="U107" s="22"/>
      <c r="V107" s="22"/>
    </row>
    <row r="108" spans="1:22" ht="15.75" x14ac:dyDescent="0.25">
      <c r="A108" s="10" t="s">
        <v>204</v>
      </c>
      <c r="B108" s="35">
        <v>1838984</v>
      </c>
      <c r="C108" s="11">
        <v>57285</v>
      </c>
      <c r="D108" s="34">
        <f t="shared" si="4"/>
        <v>-96.884964741400694</v>
      </c>
      <c r="E108" s="31">
        <f t="shared" si="5"/>
        <v>1.906184743796347E-3</v>
      </c>
      <c r="F108" s="22"/>
      <c r="G108" s="22"/>
      <c r="H108" s="22"/>
      <c r="I108" s="22"/>
      <c r="J108" s="22"/>
      <c r="K108" s="22"/>
      <c r="L108" s="10" t="s">
        <v>274</v>
      </c>
      <c r="M108" s="11">
        <v>1151704</v>
      </c>
      <c r="N108" s="11">
        <v>1444849</v>
      </c>
      <c r="O108" s="31">
        <f t="shared" si="6"/>
        <v>25.453154630009095</v>
      </c>
      <c r="P108" s="31">
        <f t="shared" si="7"/>
        <v>2.1479823116931942E-2</v>
      </c>
      <c r="Q108" s="22"/>
      <c r="R108" s="22"/>
      <c r="S108" s="22"/>
      <c r="T108" s="22"/>
      <c r="U108" s="22"/>
      <c r="V108" s="22"/>
    </row>
    <row r="109" spans="1:22" ht="15.75" x14ac:dyDescent="0.25">
      <c r="A109" s="10" t="s">
        <v>239</v>
      </c>
      <c r="B109" s="11">
        <v>0</v>
      </c>
      <c r="C109" s="11">
        <v>49159</v>
      </c>
      <c r="D109" s="34" t="e">
        <f t="shared" si="4"/>
        <v>#DIV/0!</v>
      </c>
      <c r="E109" s="31">
        <f t="shared" si="5"/>
        <v>1.6357883533260821E-3</v>
      </c>
      <c r="F109" s="22"/>
      <c r="G109" s="22"/>
      <c r="H109" s="22"/>
      <c r="I109" s="22"/>
      <c r="J109" s="22"/>
      <c r="K109" s="22"/>
      <c r="L109" s="10" t="s">
        <v>216</v>
      </c>
      <c r="M109" s="11">
        <v>1386197</v>
      </c>
      <c r="N109" s="11">
        <v>1430253</v>
      </c>
      <c r="O109" s="31">
        <f t="shared" si="6"/>
        <v>3.1781918443049619</v>
      </c>
      <c r="P109" s="31">
        <f t="shared" si="7"/>
        <v>2.1262831930853161E-2</v>
      </c>
      <c r="Q109" s="22"/>
      <c r="R109" s="22"/>
      <c r="S109" s="22"/>
      <c r="T109" s="22"/>
      <c r="U109" s="22"/>
      <c r="V109" s="22"/>
    </row>
    <row r="110" spans="1:22" ht="15.75" x14ac:dyDescent="0.25">
      <c r="A110" s="10" t="s">
        <v>280</v>
      </c>
      <c r="B110" s="35">
        <v>40449</v>
      </c>
      <c r="C110" s="11">
        <v>46596</v>
      </c>
      <c r="D110" s="34">
        <f t="shared" si="4"/>
        <v>15.19691463324186</v>
      </c>
      <c r="E110" s="31">
        <f t="shared" si="5"/>
        <v>1.5505033485543264E-3</v>
      </c>
      <c r="F110" s="22"/>
      <c r="G110" s="22"/>
      <c r="H110" s="22"/>
      <c r="I110" s="22"/>
      <c r="J110" s="22"/>
      <c r="K110" s="22"/>
      <c r="L110" s="10" t="s">
        <v>259</v>
      </c>
      <c r="M110" s="11">
        <v>1283700</v>
      </c>
      <c r="N110" s="11">
        <v>1082276</v>
      </c>
      <c r="O110" s="31">
        <f t="shared" si="6"/>
        <v>-15.690893510944932</v>
      </c>
      <c r="P110" s="31">
        <f t="shared" si="7"/>
        <v>1.6089637770937058E-2</v>
      </c>
      <c r="Q110" s="22"/>
      <c r="R110" s="22"/>
      <c r="S110" s="22"/>
      <c r="T110" s="22"/>
      <c r="U110" s="22"/>
      <c r="V110" s="22"/>
    </row>
    <row r="111" spans="1:22" ht="15.75" x14ac:dyDescent="0.25">
      <c r="A111" s="10" t="s">
        <v>290</v>
      </c>
      <c r="B111" s="35">
        <v>0</v>
      </c>
      <c r="C111" s="11">
        <v>40000</v>
      </c>
      <c r="D111" s="34" t="e">
        <f t="shared" si="4"/>
        <v>#DIV/0!</v>
      </c>
      <c r="E111" s="31">
        <f t="shared" si="5"/>
        <v>1.3310184123567056E-3</v>
      </c>
      <c r="F111" s="22"/>
      <c r="G111" s="22"/>
      <c r="H111" s="22"/>
      <c r="I111" s="22"/>
      <c r="J111" s="22"/>
      <c r="K111" s="22"/>
      <c r="L111" s="10" t="s">
        <v>248</v>
      </c>
      <c r="M111" s="11">
        <v>1338102</v>
      </c>
      <c r="N111" s="11">
        <v>1080171</v>
      </c>
      <c r="O111" s="31">
        <f t="shared" si="6"/>
        <v>-19.275884798019888</v>
      </c>
      <c r="P111" s="31">
        <f t="shared" si="7"/>
        <v>1.6058343824191659E-2</v>
      </c>
      <c r="Q111" s="22"/>
      <c r="R111" s="22"/>
      <c r="S111" s="22"/>
      <c r="T111" s="22"/>
      <c r="U111" s="22"/>
      <c r="V111" s="22"/>
    </row>
    <row r="112" spans="1:22" ht="15.75" x14ac:dyDescent="0.25">
      <c r="A112" s="10" t="s">
        <v>241</v>
      </c>
      <c r="B112" s="11">
        <v>3763</v>
      </c>
      <c r="C112" s="11">
        <v>34509</v>
      </c>
      <c r="D112" s="34">
        <f t="shared" si="4"/>
        <v>817.06085570023924</v>
      </c>
      <c r="E112" s="31">
        <f t="shared" si="5"/>
        <v>1.1483028598004389E-3</v>
      </c>
      <c r="F112" s="22"/>
      <c r="G112" s="22"/>
      <c r="H112" s="22"/>
      <c r="I112" s="22"/>
      <c r="J112" s="22"/>
      <c r="K112" s="22"/>
      <c r="L112" s="10" t="s">
        <v>228</v>
      </c>
      <c r="M112" s="11">
        <v>2196238</v>
      </c>
      <c r="N112" s="11">
        <v>1072329</v>
      </c>
      <c r="O112" s="31">
        <f t="shared" si="6"/>
        <v>-51.1742807473507</v>
      </c>
      <c r="P112" s="31">
        <f t="shared" si="7"/>
        <v>1.5941760864392411E-2</v>
      </c>
      <c r="Q112" s="22"/>
      <c r="R112" s="22"/>
      <c r="S112" s="22"/>
      <c r="T112" s="22"/>
      <c r="U112" s="22"/>
      <c r="V112" s="22"/>
    </row>
    <row r="113" spans="1:22" ht="15.75" x14ac:dyDescent="0.25">
      <c r="A113" s="10" t="s">
        <v>277</v>
      </c>
      <c r="B113" s="11">
        <v>0</v>
      </c>
      <c r="C113" s="11">
        <v>30430</v>
      </c>
      <c r="D113" s="34" t="e">
        <f t="shared" si="4"/>
        <v>#DIV/0!</v>
      </c>
      <c r="E113" s="31">
        <f t="shared" si="5"/>
        <v>1.0125722572003639E-3</v>
      </c>
      <c r="F113" s="22"/>
      <c r="G113" s="22"/>
      <c r="H113" s="22"/>
      <c r="I113" s="22"/>
      <c r="J113" s="22"/>
      <c r="K113" s="22"/>
      <c r="L113" s="10" t="s">
        <v>238</v>
      </c>
      <c r="M113" s="11">
        <v>696522</v>
      </c>
      <c r="N113" s="11">
        <v>1052069</v>
      </c>
      <c r="O113" s="31">
        <f t="shared" si="6"/>
        <v>51.046054539555115</v>
      </c>
      <c r="P113" s="31">
        <f t="shared" si="7"/>
        <v>1.5640565918519839E-2</v>
      </c>
      <c r="Q113" s="22"/>
      <c r="R113" s="22"/>
      <c r="S113" s="22"/>
      <c r="T113" s="22"/>
      <c r="U113" s="22"/>
      <c r="V113" s="22"/>
    </row>
    <row r="114" spans="1:22" ht="15.75" x14ac:dyDescent="0.25">
      <c r="A114" s="10" t="s">
        <v>274</v>
      </c>
      <c r="B114" s="11">
        <v>254148</v>
      </c>
      <c r="C114" s="11">
        <v>19933</v>
      </c>
      <c r="D114" s="34">
        <f t="shared" si="4"/>
        <v>-92.15693218124872</v>
      </c>
      <c r="E114" s="31">
        <f t="shared" si="5"/>
        <v>6.6327975033765531E-4</v>
      </c>
      <c r="F114" s="22"/>
      <c r="G114" s="22"/>
      <c r="H114" s="22"/>
      <c r="I114" s="22"/>
      <c r="J114" s="22"/>
      <c r="K114" s="22"/>
      <c r="L114" s="10" t="s">
        <v>277</v>
      </c>
      <c r="M114" s="11">
        <v>1783958</v>
      </c>
      <c r="N114" s="11">
        <v>1044376</v>
      </c>
      <c r="O114" s="31">
        <f t="shared" si="6"/>
        <v>-41.457366148754623</v>
      </c>
      <c r="P114" s="31">
        <f t="shared" si="7"/>
        <v>1.5526198064689745E-2</v>
      </c>
      <c r="Q114" s="22"/>
      <c r="R114" s="22"/>
      <c r="S114" s="22"/>
      <c r="T114" s="22"/>
      <c r="U114" s="22"/>
      <c r="V114" s="22"/>
    </row>
    <row r="115" spans="1:22" ht="15.75" x14ac:dyDescent="0.25">
      <c r="A115" s="10" t="s">
        <v>260</v>
      </c>
      <c r="B115" s="11">
        <v>8110</v>
      </c>
      <c r="C115" s="35">
        <v>19080</v>
      </c>
      <c r="D115" s="34">
        <f t="shared" si="4"/>
        <v>135.26510480887794</v>
      </c>
      <c r="E115" s="31">
        <f t="shared" si="5"/>
        <v>6.3489578269414865E-4</v>
      </c>
      <c r="F115" s="22"/>
      <c r="G115" s="22"/>
      <c r="H115" s="22"/>
      <c r="I115" s="22"/>
      <c r="J115" s="22"/>
      <c r="K115" s="22"/>
      <c r="L115" s="10" t="s">
        <v>243</v>
      </c>
      <c r="M115" s="11">
        <v>1573178</v>
      </c>
      <c r="N115" s="11">
        <v>1041405</v>
      </c>
      <c r="O115" s="31">
        <f t="shared" si="6"/>
        <v>-33.802468633555776</v>
      </c>
      <c r="P115" s="31">
        <f t="shared" si="7"/>
        <v>1.5482029743653841E-2</v>
      </c>
      <c r="Q115" s="22"/>
      <c r="R115" s="22"/>
      <c r="S115" s="22"/>
      <c r="T115" s="22"/>
      <c r="U115" s="22"/>
      <c r="V115" s="22"/>
    </row>
    <row r="116" spans="1:22" ht="15.75" x14ac:dyDescent="0.25">
      <c r="A116" s="10" t="s">
        <v>358</v>
      </c>
      <c r="B116" s="11">
        <v>0</v>
      </c>
      <c r="C116" s="35">
        <v>12054</v>
      </c>
      <c r="D116" s="34" t="e">
        <f t="shared" si="4"/>
        <v>#DIV/0!</v>
      </c>
      <c r="E116" s="31">
        <f t="shared" si="5"/>
        <v>4.0110239856369325E-4</v>
      </c>
      <c r="F116" s="22"/>
      <c r="G116" s="22"/>
      <c r="H116" s="22"/>
      <c r="I116" s="22"/>
      <c r="J116" s="22"/>
      <c r="K116" s="22"/>
      <c r="L116" s="10" t="s">
        <v>212</v>
      </c>
      <c r="M116" s="11">
        <v>3125479</v>
      </c>
      <c r="N116" s="11">
        <v>1021672</v>
      </c>
      <c r="O116" s="31">
        <f t="shared" si="6"/>
        <v>-67.311506492284863</v>
      </c>
      <c r="P116" s="31">
        <f t="shared" si="7"/>
        <v>1.5188669434329879E-2</v>
      </c>
      <c r="Q116" s="22"/>
      <c r="R116" s="22"/>
      <c r="S116" s="22"/>
      <c r="T116" s="22"/>
      <c r="U116" s="22"/>
      <c r="V116" s="22"/>
    </row>
    <row r="117" spans="1:22" ht="15.75" x14ac:dyDescent="0.25">
      <c r="A117" s="10" t="s">
        <v>235</v>
      </c>
      <c r="B117" s="11">
        <v>0</v>
      </c>
      <c r="C117" s="35">
        <v>9097</v>
      </c>
      <c r="D117" s="34" t="e">
        <f t="shared" si="4"/>
        <v>#DIV/0!</v>
      </c>
      <c r="E117" s="31">
        <f t="shared" si="5"/>
        <v>3.0270686243022378E-4</v>
      </c>
      <c r="F117" s="22"/>
      <c r="G117" s="22"/>
      <c r="H117" s="22"/>
      <c r="I117" s="22"/>
      <c r="J117" s="22"/>
      <c r="K117" s="22"/>
      <c r="L117" s="10" t="s">
        <v>278</v>
      </c>
      <c r="M117" s="11">
        <v>905905</v>
      </c>
      <c r="N117" s="11">
        <v>986266</v>
      </c>
      <c r="O117" s="31">
        <f t="shared" si="6"/>
        <v>8.87079771057671</v>
      </c>
      <c r="P117" s="31">
        <f t="shared" si="7"/>
        <v>1.4662306736720584E-2</v>
      </c>
      <c r="Q117" s="22"/>
      <c r="R117" s="22"/>
      <c r="S117" s="22"/>
      <c r="T117" s="22"/>
      <c r="U117" s="22"/>
      <c r="V117" s="22"/>
    </row>
    <row r="118" spans="1:22" ht="15.75" x14ac:dyDescent="0.25">
      <c r="A118" s="10" t="s">
        <v>264</v>
      </c>
      <c r="B118" s="11">
        <v>5884</v>
      </c>
      <c r="C118" s="35">
        <v>8805</v>
      </c>
      <c r="D118" s="34">
        <f t="shared" si="4"/>
        <v>49.643099932019027</v>
      </c>
      <c r="E118" s="31">
        <f t="shared" si="5"/>
        <v>2.9299042802001984E-4</v>
      </c>
      <c r="F118" s="22"/>
      <c r="G118" s="22"/>
      <c r="H118" s="22"/>
      <c r="I118" s="22"/>
      <c r="J118" s="22"/>
      <c r="K118" s="22"/>
      <c r="L118" s="10" t="s">
        <v>263</v>
      </c>
      <c r="M118" s="11">
        <v>290119</v>
      </c>
      <c r="N118" s="11">
        <v>983100</v>
      </c>
      <c r="O118" s="31">
        <f t="shared" si="6"/>
        <v>238.86095016183015</v>
      </c>
      <c r="P118" s="31">
        <f t="shared" si="7"/>
        <v>1.4615239451496863E-2</v>
      </c>
      <c r="Q118" s="22"/>
      <c r="R118" s="22"/>
      <c r="S118" s="22"/>
      <c r="T118" s="22"/>
      <c r="U118" s="22"/>
      <c r="V118" s="22"/>
    </row>
    <row r="119" spans="1:22" ht="15.75" x14ac:dyDescent="0.25">
      <c r="A119" s="10" t="s">
        <v>283</v>
      </c>
      <c r="B119" s="11">
        <v>1409</v>
      </c>
      <c r="C119" s="35">
        <v>6132</v>
      </c>
      <c r="D119" s="34">
        <f t="shared" si="4"/>
        <v>335.20227111426539</v>
      </c>
      <c r="E119" s="31">
        <f t="shared" si="5"/>
        <v>2.0404512261428299E-4</v>
      </c>
      <c r="F119" s="22"/>
      <c r="G119" s="22"/>
      <c r="H119" s="22"/>
      <c r="I119" s="22"/>
      <c r="J119" s="22"/>
      <c r="K119" s="22"/>
      <c r="L119" s="10" t="s">
        <v>255</v>
      </c>
      <c r="M119" s="11">
        <v>1220192</v>
      </c>
      <c r="N119" s="11">
        <v>982719</v>
      </c>
      <c r="O119" s="31">
        <f t="shared" si="6"/>
        <v>-19.461937137761936</v>
      </c>
      <c r="P119" s="31">
        <f t="shared" si="7"/>
        <v>1.460957532146836E-2</v>
      </c>
      <c r="Q119" s="22"/>
      <c r="R119" s="22"/>
      <c r="S119" s="22"/>
      <c r="T119" s="22"/>
      <c r="U119" s="22"/>
      <c r="V119" s="22"/>
    </row>
    <row r="120" spans="1:22" ht="15.75" x14ac:dyDescent="0.25">
      <c r="A120" s="10" t="s">
        <v>313</v>
      </c>
      <c r="B120" s="11">
        <v>44351</v>
      </c>
      <c r="C120" s="35">
        <v>4036</v>
      </c>
      <c r="D120" s="34">
        <f t="shared" si="4"/>
        <v>-90.899866970305069</v>
      </c>
      <c r="E120" s="31">
        <f t="shared" si="5"/>
        <v>1.342997578067916E-4</v>
      </c>
      <c r="F120" s="22"/>
      <c r="G120" s="22"/>
      <c r="H120" s="22"/>
      <c r="I120" s="22"/>
      <c r="J120" s="22"/>
      <c r="K120" s="22"/>
      <c r="L120" s="10" t="s">
        <v>244</v>
      </c>
      <c r="M120" s="11">
        <v>327020</v>
      </c>
      <c r="N120" s="11">
        <v>970425</v>
      </c>
      <c r="O120" s="31">
        <f t="shared" si="6"/>
        <v>196.74790532689133</v>
      </c>
      <c r="P120" s="31">
        <f t="shared" si="7"/>
        <v>1.4426806779288825E-2</v>
      </c>
      <c r="Q120" s="22"/>
      <c r="R120" s="22"/>
      <c r="S120" s="22"/>
      <c r="T120" s="22"/>
      <c r="U120" s="22"/>
      <c r="V120" s="22"/>
    </row>
    <row r="121" spans="1:22" ht="15.75" x14ac:dyDescent="0.25">
      <c r="A121" s="10" t="s">
        <v>253</v>
      </c>
      <c r="B121" s="35">
        <v>1134</v>
      </c>
      <c r="C121" s="35">
        <v>2207</v>
      </c>
      <c r="D121" s="34">
        <f t="shared" si="4"/>
        <v>94.620811287477949</v>
      </c>
      <c r="E121" s="31">
        <f t="shared" si="5"/>
        <v>7.3438940901781222E-5</v>
      </c>
      <c r="F121" s="22"/>
      <c r="G121" s="22"/>
      <c r="H121" s="22"/>
      <c r="I121" s="22"/>
      <c r="J121" s="22"/>
      <c r="K121" s="22"/>
      <c r="L121" s="10" t="s">
        <v>230</v>
      </c>
      <c r="M121" s="11">
        <v>1493577</v>
      </c>
      <c r="N121" s="11">
        <v>925464</v>
      </c>
      <c r="O121" s="31">
        <f t="shared" si="6"/>
        <v>-38.037074754097041</v>
      </c>
      <c r="P121" s="31">
        <f t="shared" si="7"/>
        <v>1.3758394836476548E-2</v>
      </c>
      <c r="Q121" s="22"/>
      <c r="R121" s="22"/>
      <c r="S121" s="22"/>
      <c r="T121" s="22"/>
      <c r="U121" s="22"/>
      <c r="V121" s="22"/>
    </row>
    <row r="122" spans="1:22" ht="15.75" x14ac:dyDescent="0.25">
      <c r="A122" s="10" t="s">
        <v>248</v>
      </c>
      <c r="B122" s="11">
        <v>2330</v>
      </c>
      <c r="C122" s="35">
        <v>1735</v>
      </c>
      <c r="D122" s="34">
        <f t="shared" si="4"/>
        <v>-25.536480686695285</v>
      </c>
      <c r="E122" s="31">
        <f t="shared" si="5"/>
        <v>5.7732923635972104E-5</v>
      </c>
      <c r="F122" s="22"/>
      <c r="G122" s="22"/>
      <c r="H122" s="22"/>
      <c r="I122" s="22"/>
      <c r="J122" s="22"/>
      <c r="K122" s="22"/>
      <c r="L122" s="10" t="s">
        <v>215</v>
      </c>
      <c r="M122" s="11">
        <v>1288707</v>
      </c>
      <c r="N122" s="11">
        <v>914050</v>
      </c>
      <c r="O122" s="31">
        <f t="shared" si="6"/>
        <v>-29.072318222838859</v>
      </c>
      <c r="P122" s="31">
        <f t="shared" si="7"/>
        <v>1.3588708799349718E-2</v>
      </c>
      <c r="Q122" s="22"/>
      <c r="R122" s="22"/>
      <c r="S122" s="22"/>
      <c r="T122" s="22"/>
      <c r="U122" s="22"/>
      <c r="V122" s="22"/>
    </row>
    <row r="123" spans="1:22" ht="15.75" x14ac:dyDescent="0.25">
      <c r="A123" s="10" t="s">
        <v>259</v>
      </c>
      <c r="B123" s="35">
        <v>0</v>
      </c>
      <c r="C123" s="35">
        <v>1259</v>
      </c>
      <c r="D123" s="34" t="e">
        <f t="shared" si="4"/>
        <v>#DIV/0!</v>
      </c>
      <c r="E123" s="31">
        <f t="shared" si="5"/>
        <v>4.1893804528927311E-5</v>
      </c>
      <c r="F123" s="22"/>
      <c r="G123" s="22"/>
      <c r="H123" s="22"/>
      <c r="I123" s="22"/>
      <c r="J123" s="22"/>
      <c r="K123" s="22"/>
      <c r="L123" s="10" t="s">
        <v>260</v>
      </c>
      <c r="M123" s="11">
        <v>504578</v>
      </c>
      <c r="N123" s="11">
        <v>741019</v>
      </c>
      <c r="O123" s="31">
        <f t="shared" si="6"/>
        <v>46.859157553440696</v>
      </c>
      <c r="P123" s="31">
        <f t="shared" si="7"/>
        <v>1.1016346376877992E-2</v>
      </c>
      <c r="Q123" s="22"/>
      <c r="R123" s="22"/>
      <c r="S123" s="22"/>
      <c r="T123" s="22"/>
      <c r="U123" s="22"/>
      <c r="V123" s="22"/>
    </row>
    <row r="124" spans="1:22" ht="15.75" x14ac:dyDescent="0.25">
      <c r="A124" s="10" t="s">
        <v>227</v>
      </c>
      <c r="B124" s="35">
        <v>0</v>
      </c>
      <c r="C124" s="35">
        <v>1024</v>
      </c>
      <c r="D124" s="34" t="e">
        <f t="shared" si="4"/>
        <v>#DIV/0!</v>
      </c>
      <c r="E124" s="31">
        <f t="shared" si="5"/>
        <v>3.4074071356331664E-5</v>
      </c>
      <c r="F124" s="22"/>
      <c r="G124" s="22"/>
      <c r="H124" s="22"/>
      <c r="I124" s="22"/>
      <c r="J124" s="22"/>
      <c r="K124" s="22"/>
      <c r="L124" s="10" t="s">
        <v>276</v>
      </c>
      <c r="M124" s="11">
        <v>327809</v>
      </c>
      <c r="N124" s="11">
        <v>736582</v>
      </c>
      <c r="O124" s="31">
        <f t="shared" si="6"/>
        <v>124.6985287164172</v>
      </c>
      <c r="P124" s="31">
        <f t="shared" si="7"/>
        <v>1.0950383791742919E-2</v>
      </c>
      <c r="Q124" s="22"/>
      <c r="R124" s="22"/>
      <c r="S124" s="22"/>
      <c r="T124" s="22"/>
      <c r="U124" s="22"/>
      <c r="V124" s="22"/>
    </row>
    <row r="125" spans="1:22" ht="15.75" x14ac:dyDescent="0.25">
      <c r="A125" s="10" t="s">
        <v>268</v>
      </c>
      <c r="B125" s="11">
        <v>102400</v>
      </c>
      <c r="C125" s="35">
        <v>0</v>
      </c>
      <c r="D125" s="34">
        <f t="shared" si="4"/>
        <v>-100</v>
      </c>
      <c r="E125" s="31">
        <f t="shared" si="5"/>
        <v>0</v>
      </c>
      <c r="F125" s="22"/>
      <c r="G125" s="22"/>
      <c r="H125" s="22"/>
      <c r="I125" s="22"/>
      <c r="J125" s="22"/>
      <c r="K125" s="22"/>
      <c r="L125" s="10" t="s">
        <v>285</v>
      </c>
      <c r="M125" s="11">
        <v>441741</v>
      </c>
      <c r="N125" s="11">
        <v>706183</v>
      </c>
      <c r="O125" s="31">
        <f t="shared" si="6"/>
        <v>59.863585223015292</v>
      </c>
      <c r="P125" s="31">
        <f t="shared" si="7"/>
        <v>1.0498457574586928E-2</v>
      </c>
      <c r="Q125" s="22"/>
      <c r="R125" s="22"/>
      <c r="S125" s="22"/>
      <c r="T125" s="22"/>
      <c r="U125" s="22"/>
      <c r="V125" s="22"/>
    </row>
    <row r="126" spans="1:22" ht="15.75" x14ac:dyDescent="0.25">
      <c r="A126" s="10" t="s">
        <v>251</v>
      </c>
      <c r="B126" s="11">
        <v>13166806</v>
      </c>
      <c r="C126" s="35">
        <v>0</v>
      </c>
      <c r="D126" s="34">
        <f t="shared" si="4"/>
        <v>-100</v>
      </c>
      <c r="E126" s="31">
        <f t="shared" si="5"/>
        <v>0</v>
      </c>
      <c r="F126" s="22"/>
      <c r="G126" s="22"/>
      <c r="H126" s="22"/>
      <c r="I126" s="22"/>
      <c r="J126" s="22"/>
      <c r="K126" s="22"/>
      <c r="L126" s="10" t="s">
        <v>235</v>
      </c>
      <c r="M126" s="11">
        <v>498786</v>
      </c>
      <c r="N126" s="11">
        <v>678355</v>
      </c>
      <c r="O126" s="31">
        <f t="shared" si="6"/>
        <v>36.001210940162707</v>
      </c>
      <c r="P126" s="31">
        <f t="shared" si="7"/>
        <v>1.0084753085261067E-2</v>
      </c>
      <c r="Q126" s="22"/>
      <c r="R126" s="22"/>
      <c r="S126" s="22"/>
      <c r="T126" s="22"/>
      <c r="U126" s="22"/>
      <c r="V126" s="22"/>
    </row>
    <row r="127" spans="1:22" ht="30" x14ac:dyDescent="0.25">
      <c r="A127" s="10" t="s">
        <v>270</v>
      </c>
      <c r="B127" s="35">
        <v>89469</v>
      </c>
      <c r="C127" s="35">
        <v>0</v>
      </c>
      <c r="D127" s="34">
        <f t="shared" si="4"/>
        <v>-100</v>
      </c>
      <c r="E127" s="31">
        <f t="shared" si="5"/>
        <v>0</v>
      </c>
      <c r="F127" s="22"/>
      <c r="G127" s="22"/>
      <c r="H127" s="22"/>
      <c r="I127" s="22"/>
      <c r="J127" s="22"/>
      <c r="K127" s="22"/>
      <c r="L127" s="10" t="s">
        <v>267</v>
      </c>
      <c r="M127" s="11">
        <v>588492</v>
      </c>
      <c r="N127" s="11">
        <v>673217</v>
      </c>
      <c r="O127" s="31">
        <f t="shared" si="6"/>
        <v>14.396967163529823</v>
      </c>
      <c r="P127" s="31">
        <f t="shared" si="7"/>
        <v>1.0008369095532869E-2</v>
      </c>
      <c r="Q127" s="22"/>
      <c r="R127" s="22"/>
      <c r="S127" s="22"/>
      <c r="T127" s="22"/>
      <c r="U127" s="22"/>
      <c r="V127" s="22"/>
    </row>
    <row r="128" spans="1:22" ht="30" x14ac:dyDescent="0.25">
      <c r="A128" s="10" t="s">
        <v>230</v>
      </c>
      <c r="B128" s="11">
        <v>41228</v>
      </c>
      <c r="C128" s="35">
        <v>0</v>
      </c>
      <c r="D128" s="34">
        <f t="shared" si="4"/>
        <v>-100</v>
      </c>
      <c r="E128" s="31">
        <f t="shared" si="5"/>
        <v>0</v>
      </c>
      <c r="F128" s="22"/>
      <c r="G128" s="22"/>
      <c r="H128" s="22"/>
      <c r="I128" s="22"/>
      <c r="J128" s="22"/>
      <c r="K128" s="22"/>
      <c r="L128" s="10" t="s">
        <v>270</v>
      </c>
      <c r="M128" s="11">
        <v>554811</v>
      </c>
      <c r="N128" s="11">
        <v>605069</v>
      </c>
      <c r="O128" s="31">
        <f t="shared" si="6"/>
        <v>9.0585803093305515</v>
      </c>
      <c r="P128" s="31">
        <f t="shared" si="7"/>
        <v>8.9952480110647489E-3</v>
      </c>
      <c r="Q128" s="22"/>
      <c r="R128" s="22"/>
      <c r="S128" s="22"/>
      <c r="T128" s="22"/>
      <c r="U128" s="22"/>
      <c r="V128" s="22"/>
    </row>
    <row r="129" spans="1:22" ht="30" x14ac:dyDescent="0.25">
      <c r="A129" s="10" t="s">
        <v>237</v>
      </c>
      <c r="B129" s="11">
        <v>5020</v>
      </c>
      <c r="C129" s="35">
        <v>0</v>
      </c>
      <c r="D129" s="34">
        <f t="shared" si="4"/>
        <v>-100</v>
      </c>
      <c r="E129" s="31">
        <f t="shared" si="5"/>
        <v>0</v>
      </c>
      <c r="F129" s="22"/>
      <c r="G129" s="22"/>
      <c r="H129" s="22"/>
      <c r="I129" s="22"/>
      <c r="J129" s="22"/>
      <c r="K129" s="22"/>
      <c r="L129" s="10" t="s">
        <v>292</v>
      </c>
      <c r="M129" s="11">
        <v>534316</v>
      </c>
      <c r="N129" s="11">
        <v>574919</v>
      </c>
      <c r="O129" s="31">
        <f t="shared" si="6"/>
        <v>7.5990612296842954</v>
      </c>
      <c r="P129" s="31">
        <f t="shared" si="7"/>
        <v>8.5470235481793569E-3</v>
      </c>
      <c r="Q129" s="22"/>
      <c r="R129" s="22"/>
      <c r="S129" s="22"/>
      <c r="T129" s="22"/>
      <c r="U129" s="22"/>
      <c r="V129" s="22"/>
    </row>
    <row r="130" spans="1:22" ht="15.75" x14ac:dyDescent="0.25">
      <c r="A130" s="10" t="s">
        <v>202</v>
      </c>
      <c r="B130" s="35">
        <v>1590</v>
      </c>
      <c r="C130" s="35">
        <v>0</v>
      </c>
      <c r="D130" s="34">
        <f t="shared" si="4"/>
        <v>-100</v>
      </c>
      <c r="E130" s="31">
        <f t="shared" si="5"/>
        <v>0</v>
      </c>
      <c r="F130" s="22"/>
      <c r="G130" s="22"/>
      <c r="H130" s="22"/>
      <c r="I130" s="22"/>
      <c r="J130" s="22"/>
      <c r="K130" s="22"/>
      <c r="L130" s="10" t="s">
        <v>338</v>
      </c>
      <c r="M130" s="11">
        <v>414936</v>
      </c>
      <c r="N130" s="11">
        <v>565804</v>
      </c>
      <c r="O130" s="31">
        <f t="shared" si="6"/>
        <v>36.359342163610762</v>
      </c>
      <c r="P130" s="31">
        <f t="shared" si="7"/>
        <v>8.4115155555027285E-3</v>
      </c>
      <c r="Q130" s="22"/>
      <c r="R130" s="22"/>
      <c r="S130" s="22"/>
      <c r="T130" s="22"/>
      <c r="U130" s="22"/>
      <c r="V130" s="22"/>
    </row>
    <row r="131" spans="1:22" ht="15.75" x14ac:dyDescent="0.25">
      <c r="A131" s="10" t="s">
        <v>273</v>
      </c>
      <c r="B131" s="35">
        <v>16200</v>
      </c>
      <c r="C131" s="35">
        <v>0</v>
      </c>
      <c r="D131" s="34">
        <f t="shared" si="4"/>
        <v>-100</v>
      </c>
      <c r="E131" s="31">
        <f t="shared" si="5"/>
        <v>0</v>
      </c>
      <c r="F131" s="22"/>
      <c r="G131" s="22"/>
      <c r="H131" s="22"/>
      <c r="I131" s="22"/>
      <c r="J131" s="22"/>
      <c r="K131" s="22"/>
      <c r="L131" s="10" t="s">
        <v>293</v>
      </c>
      <c r="M131" s="11">
        <v>371602</v>
      </c>
      <c r="N131" s="11">
        <v>539528</v>
      </c>
      <c r="O131" s="31">
        <f t="shared" si="6"/>
        <v>45.189746018589773</v>
      </c>
      <c r="P131" s="31">
        <f t="shared" si="7"/>
        <v>8.0208838478152775E-3</v>
      </c>
      <c r="Q131" s="22"/>
      <c r="R131" s="22"/>
      <c r="S131" s="22"/>
      <c r="T131" s="22"/>
      <c r="U131" s="22"/>
      <c r="V131" s="22"/>
    </row>
    <row r="132" spans="1:22" ht="15.75" x14ac:dyDescent="0.25">
      <c r="A132" s="10" t="s">
        <v>275</v>
      </c>
      <c r="B132" s="11">
        <v>172860</v>
      </c>
      <c r="C132" s="35">
        <v>0</v>
      </c>
      <c r="D132" s="34">
        <f t="shared" si="4"/>
        <v>-100</v>
      </c>
      <c r="E132" s="31">
        <f t="shared" si="5"/>
        <v>0</v>
      </c>
      <c r="F132" s="22"/>
      <c r="G132" s="22"/>
      <c r="H132" s="22"/>
      <c r="I132" s="22"/>
      <c r="J132" s="22"/>
      <c r="K132" s="22"/>
      <c r="L132" s="10" t="s">
        <v>225</v>
      </c>
      <c r="M132" s="11">
        <v>280813</v>
      </c>
      <c r="N132" s="11">
        <v>498860</v>
      </c>
      <c r="O132" s="31">
        <f t="shared" si="6"/>
        <v>77.648470690459476</v>
      </c>
      <c r="P132" s="31">
        <f t="shared" si="7"/>
        <v>7.4162937165839953E-3</v>
      </c>
      <c r="Q132" s="22"/>
      <c r="R132" s="22"/>
      <c r="S132" s="22"/>
      <c r="T132" s="22"/>
      <c r="U132" s="22"/>
      <c r="V132" s="22"/>
    </row>
    <row r="133" spans="1:22" ht="30" x14ac:dyDescent="0.25">
      <c r="A133" s="10" t="s">
        <v>292</v>
      </c>
      <c r="B133" s="11">
        <v>14141</v>
      </c>
      <c r="C133" s="35">
        <v>0</v>
      </c>
      <c r="D133" s="34">
        <f t="shared" si="4"/>
        <v>-100</v>
      </c>
      <c r="E133" s="31">
        <f t="shared" si="5"/>
        <v>0</v>
      </c>
      <c r="F133" s="22"/>
      <c r="G133" s="22"/>
      <c r="H133" s="22"/>
      <c r="I133" s="22"/>
      <c r="J133" s="22"/>
      <c r="K133" s="22"/>
      <c r="L133" s="10" t="s">
        <v>288</v>
      </c>
      <c r="M133" s="11">
        <v>585370</v>
      </c>
      <c r="N133" s="11">
        <v>471376</v>
      </c>
      <c r="O133" s="31">
        <f t="shared" si="6"/>
        <v>-19.473837060320818</v>
      </c>
      <c r="P133" s="31">
        <f t="shared" si="7"/>
        <v>7.0077032974151009E-3</v>
      </c>
      <c r="Q133" s="22"/>
      <c r="R133" s="22"/>
      <c r="S133" s="22"/>
      <c r="T133" s="22"/>
      <c r="U133" s="22"/>
      <c r="V133" s="22"/>
    </row>
    <row r="134" spans="1:22" ht="15.75" x14ac:dyDescent="0.25">
      <c r="A134" s="10" t="s">
        <v>254</v>
      </c>
      <c r="B134" s="11">
        <v>3071</v>
      </c>
      <c r="C134" s="35">
        <v>0</v>
      </c>
      <c r="D134" s="34">
        <f t="shared" si="4"/>
        <v>-100</v>
      </c>
      <c r="E134" s="31">
        <f t="shared" si="5"/>
        <v>0</v>
      </c>
      <c r="F134" s="22"/>
      <c r="G134" s="22"/>
      <c r="H134" s="22"/>
      <c r="I134" s="22"/>
      <c r="J134" s="22"/>
      <c r="K134" s="22"/>
      <c r="L134" s="10" t="s">
        <v>280</v>
      </c>
      <c r="M134" s="11">
        <v>1156841</v>
      </c>
      <c r="N134" s="11">
        <v>439898</v>
      </c>
      <c r="O134" s="31">
        <f t="shared" si="6"/>
        <v>-61.974203888001895</v>
      </c>
      <c r="P134" s="31">
        <f t="shared" si="7"/>
        <v>6.5397361450865287E-3</v>
      </c>
      <c r="Q134" s="22"/>
      <c r="R134" s="22"/>
      <c r="S134" s="22"/>
      <c r="T134" s="22"/>
      <c r="U134" s="22"/>
      <c r="V134" s="22"/>
    </row>
    <row r="135" spans="1:22" ht="15.75" x14ac:dyDescent="0.25">
      <c r="A135" s="10" t="s">
        <v>181</v>
      </c>
      <c r="B135" s="11">
        <v>4334</v>
      </c>
      <c r="C135" s="35">
        <v>0</v>
      </c>
      <c r="D135" s="34">
        <f t="shared" si="4"/>
        <v>-100</v>
      </c>
      <c r="E135" s="31">
        <f t="shared" si="5"/>
        <v>0</v>
      </c>
      <c r="F135" s="22"/>
      <c r="G135" s="22"/>
      <c r="H135" s="22"/>
      <c r="I135" s="22"/>
      <c r="J135" s="22"/>
      <c r="K135" s="22"/>
      <c r="L135" s="10" t="s">
        <v>319</v>
      </c>
      <c r="M135" s="11">
        <v>397437</v>
      </c>
      <c r="N135" s="11">
        <v>419876</v>
      </c>
      <c r="O135" s="31">
        <f t="shared" si="6"/>
        <v>5.6459262725916375</v>
      </c>
      <c r="P135" s="31">
        <f t="shared" si="7"/>
        <v>6.2420794221713935E-3</v>
      </c>
      <c r="Q135" s="22"/>
      <c r="R135" s="22"/>
      <c r="S135" s="22"/>
      <c r="T135" s="22"/>
      <c r="U135" s="22"/>
      <c r="V135" s="22"/>
    </row>
    <row r="136" spans="1:22" ht="15.75" x14ac:dyDescent="0.25">
      <c r="A136" s="10" t="s">
        <v>295</v>
      </c>
      <c r="B136" s="11">
        <v>2630</v>
      </c>
      <c r="C136" s="35">
        <v>0</v>
      </c>
      <c r="D136" s="34">
        <f t="shared" si="4"/>
        <v>-100</v>
      </c>
      <c r="E136" s="31">
        <f t="shared" si="5"/>
        <v>0</v>
      </c>
      <c r="F136" s="22"/>
      <c r="G136" s="22"/>
      <c r="H136" s="22"/>
      <c r="I136" s="22"/>
      <c r="J136" s="22"/>
      <c r="K136" s="22"/>
      <c r="L136" s="10" t="s">
        <v>226</v>
      </c>
      <c r="M136" s="11">
        <v>207691</v>
      </c>
      <c r="N136" s="11">
        <v>413976</v>
      </c>
      <c r="O136" s="31">
        <f t="shared" si="6"/>
        <v>99.323032774650812</v>
      </c>
      <c r="P136" s="31">
        <f t="shared" si="7"/>
        <v>6.1543671723861921E-3</v>
      </c>
      <c r="Q136" s="22"/>
      <c r="R136" s="22"/>
      <c r="S136" s="22"/>
      <c r="T136" s="22"/>
      <c r="U136" s="22"/>
      <c r="V136" s="22"/>
    </row>
    <row r="137" spans="1:22" ht="15.75" x14ac:dyDescent="0.25">
      <c r="A137" s="10" t="s">
        <v>337</v>
      </c>
      <c r="B137" s="35">
        <v>50000</v>
      </c>
      <c r="C137" s="35">
        <v>0</v>
      </c>
      <c r="D137" s="34">
        <f t="shared" si="4"/>
        <v>-100</v>
      </c>
      <c r="E137" s="31">
        <f t="shared" si="5"/>
        <v>0</v>
      </c>
      <c r="F137" s="22"/>
      <c r="G137" s="22"/>
      <c r="H137" s="22"/>
      <c r="I137" s="22"/>
      <c r="J137" s="22"/>
      <c r="K137" s="22"/>
      <c r="L137" s="10" t="s">
        <v>299</v>
      </c>
      <c r="M137" s="11">
        <v>86288</v>
      </c>
      <c r="N137" s="11">
        <v>371345</v>
      </c>
      <c r="O137" s="31">
        <f t="shared" si="6"/>
        <v>330.3553217133321</v>
      </c>
      <c r="P137" s="31">
        <f t="shared" si="7"/>
        <v>5.5205941349975611E-3</v>
      </c>
      <c r="Q137" s="22"/>
      <c r="R137" s="22"/>
      <c r="S137" s="22"/>
      <c r="T137" s="22"/>
      <c r="U137" s="22"/>
      <c r="V137" s="22"/>
    </row>
    <row r="138" spans="1:22" ht="15.75" x14ac:dyDescent="0.25">
      <c r="A138" s="54"/>
      <c r="B138" s="55"/>
      <c r="C138" s="55"/>
      <c r="D138" s="22"/>
      <c r="E138" s="22"/>
      <c r="F138" s="22"/>
      <c r="G138" s="22"/>
      <c r="H138" s="22"/>
      <c r="I138" s="22"/>
      <c r="J138" s="22"/>
      <c r="K138" s="22"/>
      <c r="L138" s="10" t="s">
        <v>261</v>
      </c>
      <c r="M138" s="11">
        <v>202563</v>
      </c>
      <c r="N138" s="11">
        <v>370763</v>
      </c>
      <c r="O138" s="31">
        <f t="shared" si="6"/>
        <v>83.035895005504443</v>
      </c>
      <c r="P138" s="31">
        <f t="shared" si="7"/>
        <v>5.5119418418831572E-3</v>
      </c>
      <c r="Q138" s="22"/>
      <c r="R138" s="22"/>
      <c r="S138" s="22"/>
      <c r="T138" s="22"/>
      <c r="U138" s="22"/>
      <c r="V138" s="22"/>
    </row>
    <row r="139" spans="1:22" ht="15.75" x14ac:dyDescent="0.25">
      <c r="A139" s="56" t="s">
        <v>335</v>
      </c>
      <c r="B139" s="57">
        <v>1559469446</v>
      </c>
      <c r="C139" s="57">
        <v>1294235918</v>
      </c>
      <c r="D139" s="22"/>
      <c r="E139" s="22"/>
      <c r="F139" s="22"/>
      <c r="G139" s="22"/>
      <c r="H139" s="22"/>
      <c r="I139" s="22"/>
      <c r="J139" s="22"/>
      <c r="K139" s="22"/>
      <c r="L139" s="10" t="s">
        <v>281</v>
      </c>
      <c r="M139" s="11">
        <v>802312</v>
      </c>
      <c r="N139" s="11">
        <v>367076</v>
      </c>
      <c r="O139" s="31">
        <f t="shared" si="6"/>
        <v>-54.247724077416265</v>
      </c>
      <c r="P139" s="31">
        <f t="shared" si="7"/>
        <v>5.4571291190089136E-3</v>
      </c>
      <c r="Q139" s="22"/>
      <c r="R139" s="22"/>
      <c r="S139" s="22"/>
      <c r="T139" s="22"/>
      <c r="U139" s="22"/>
      <c r="V139" s="22"/>
    </row>
    <row r="140" spans="1:22" ht="15.75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10" t="s">
        <v>221</v>
      </c>
      <c r="M140" s="11">
        <v>254642</v>
      </c>
      <c r="N140" s="11">
        <v>353587</v>
      </c>
      <c r="O140" s="31">
        <f t="shared" si="6"/>
        <v>38.856512279985225</v>
      </c>
      <c r="P140" s="31">
        <f t="shared" si="7"/>
        <v>5.25659512962712E-3</v>
      </c>
      <c r="Q140" s="22"/>
      <c r="R140" s="22"/>
      <c r="S140" s="22"/>
      <c r="T140" s="22"/>
      <c r="U140" s="22"/>
      <c r="V140" s="22"/>
    </row>
    <row r="141" spans="1:22" ht="15.75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10" t="s">
        <v>257</v>
      </c>
      <c r="M141" s="11">
        <v>579450</v>
      </c>
      <c r="N141" s="11">
        <v>350565</v>
      </c>
      <c r="O141" s="31">
        <f t="shared" ref="O141:O199" si="8">N141/M141*100-100</f>
        <v>-39.500388299249288</v>
      </c>
      <c r="P141" s="31">
        <f t="shared" ref="P141:P199" si="9">N141/$R$201*100</f>
        <v>5.2116686179574786E-3</v>
      </c>
      <c r="Q141" s="22"/>
      <c r="R141" s="22"/>
      <c r="S141" s="22"/>
      <c r="T141" s="22"/>
      <c r="U141" s="22"/>
      <c r="V141" s="22"/>
    </row>
    <row r="142" spans="1:22" ht="15.75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10" t="s">
        <v>300</v>
      </c>
      <c r="M142" s="11">
        <v>547549</v>
      </c>
      <c r="N142" s="11">
        <v>333039</v>
      </c>
      <c r="O142" s="31">
        <f t="shared" si="8"/>
        <v>-39.176402477221217</v>
      </c>
      <c r="P142" s="31">
        <f t="shared" si="9"/>
        <v>4.9511186366463884E-3</v>
      </c>
      <c r="Q142" s="22"/>
      <c r="R142" s="22"/>
      <c r="S142" s="22"/>
      <c r="T142" s="22"/>
      <c r="U142" s="22"/>
      <c r="V142" s="22"/>
    </row>
    <row r="143" spans="1:22" ht="15.75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10" t="s">
        <v>313</v>
      </c>
      <c r="M143" s="11">
        <v>334089</v>
      </c>
      <c r="N143" s="11">
        <v>322498</v>
      </c>
      <c r="O143" s="31">
        <f t="shared" si="8"/>
        <v>-3.4694347913280694</v>
      </c>
      <c r="P143" s="31">
        <f t="shared" si="9"/>
        <v>4.7944110391911661E-3</v>
      </c>
      <c r="Q143" s="22"/>
      <c r="R143" s="22"/>
      <c r="S143" s="22"/>
      <c r="T143" s="22"/>
      <c r="U143" s="22"/>
      <c r="V143" s="22"/>
    </row>
    <row r="144" spans="1:22" ht="15.75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10" t="s">
        <v>251</v>
      </c>
      <c r="M144" s="11">
        <v>90696</v>
      </c>
      <c r="N144" s="11">
        <v>320180</v>
      </c>
      <c r="O144" s="31">
        <f t="shared" si="8"/>
        <v>253.02549175266824</v>
      </c>
      <c r="P144" s="31">
        <f t="shared" si="9"/>
        <v>4.7599505315636921E-3</v>
      </c>
      <c r="Q144" s="22"/>
      <c r="R144" s="22"/>
      <c r="S144" s="22"/>
      <c r="T144" s="22"/>
      <c r="U144" s="22"/>
      <c r="V144" s="22"/>
    </row>
    <row r="145" spans="1:22" ht="15.75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10" t="s">
        <v>272</v>
      </c>
      <c r="M145" s="11">
        <v>527545</v>
      </c>
      <c r="N145" s="11">
        <v>283649</v>
      </c>
      <c r="O145" s="31">
        <f t="shared" si="8"/>
        <v>-46.232264546152457</v>
      </c>
      <c r="P145" s="31">
        <f t="shared" si="9"/>
        <v>4.2168630405631513E-3</v>
      </c>
      <c r="Q145" s="22"/>
      <c r="R145" s="22"/>
      <c r="S145" s="22"/>
      <c r="T145" s="22"/>
      <c r="U145" s="22"/>
      <c r="V145" s="22"/>
    </row>
    <row r="146" spans="1:22" ht="15.75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10" t="s">
        <v>306</v>
      </c>
      <c r="M146" s="11">
        <v>279180</v>
      </c>
      <c r="N146" s="11">
        <v>254264</v>
      </c>
      <c r="O146" s="31">
        <f t="shared" si="8"/>
        <v>-8.9247080736442399</v>
      </c>
      <c r="P146" s="31">
        <f t="shared" si="9"/>
        <v>3.7800114371838046E-3</v>
      </c>
      <c r="Q146" s="22"/>
      <c r="R146" s="22"/>
      <c r="S146" s="22"/>
      <c r="T146" s="22"/>
      <c r="U146" s="22"/>
      <c r="V146" s="22"/>
    </row>
    <row r="147" spans="1:22" ht="15.75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10" t="s">
        <v>284</v>
      </c>
      <c r="M147" s="11">
        <v>268647</v>
      </c>
      <c r="N147" s="11">
        <v>251919</v>
      </c>
      <c r="O147" s="31">
        <f t="shared" si="8"/>
        <v>-6.2267585344336567</v>
      </c>
      <c r="P147" s="31">
        <f t="shared" si="9"/>
        <v>3.7451495345149411E-3</v>
      </c>
      <c r="Q147" s="22"/>
      <c r="R147" s="22"/>
      <c r="S147" s="22"/>
      <c r="T147" s="22"/>
      <c r="U147" s="22"/>
      <c r="V147" s="22"/>
    </row>
    <row r="148" spans="1:22" ht="15.75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10" t="s">
        <v>294</v>
      </c>
      <c r="M148" s="11">
        <v>261404</v>
      </c>
      <c r="N148" s="11">
        <v>242433</v>
      </c>
      <c r="O148" s="31">
        <f t="shared" si="8"/>
        <v>-7.2573487781365316</v>
      </c>
      <c r="P148" s="31">
        <f t="shared" si="9"/>
        <v>3.6041260766399544E-3</v>
      </c>
      <c r="Q148" s="22"/>
      <c r="R148" s="22"/>
      <c r="S148" s="22"/>
      <c r="T148" s="22"/>
      <c r="U148" s="22"/>
      <c r="V148" s="22"/>
    </row>
    <row r="149" spans="1:22" ht="15.75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10" t="s">
        <v>295</v>
      </c>
      <c r="M149" s="11">
        <v>337459</v>
      </c>
      <c r="N149" s="11">
        <v>217851</v>
      </c>
      <c r="O149" s="31">
        <f t="shared" si="8"/>
        <v>-35.443713162191557</v>
      </c>
      <c r="P149" s="31">
        <f t="shared" si="9"/>
        <v>3.2386781911789672E-3</v>
      </c>
      <c r="Q149" s="22"/>
      <c r="R149" s="22"/>
      <c r="S149" s="22"/>
      <c r="T149" s="22"/>
      <c r="U149" s="22"/>
      <c r="V149" s="22"/>
    </row>
    <row r="150" spans="1:22" ht="15.75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10" t="s">
        <v>317</v>
      </c>
      <c r="M150" s="11">
        <v>294154</v>
      </c>
      <c r="N150" s="11">
        <v>199709</v>
      </c>
      <c r="O150" s="31">
        <f t="shared" si="8"/>
        <v>-32.107331533822418</v>
      </c>
      <c r="P150" s="31">
        <f t="shared" si="9"/>
        <v>2.9689704563309808E-3</v>
      </c>
      <c r="Q150" s="22"/>
      <c r="R150" s="22"/>
      <c r="S150" s="22"/>
      <c r="T150" s="22"/>
      <c r="U150" s="22"/>
      <c r="V150" s="22"/>
    </row>
    <row r="151" spans="1:22" ht="15.75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10" t="s">
        <v>297</v>
      </c>
      <c r="M151" s="35">
        <v>151152</v>
      </c>
      <c r="N151" s="11">
        <v>185098</v>
      </c>
      <c r="O151" s="31">
        <f t="shared" si="8"/>
        <v>22.458187784481851</v>
      </c>
      <c r="P151" s="31">
        <f t="shared" si="9"/>
        <v>2.7517562730069844E-3</v>
      </c>
      <c r="Q151" s="22"/>
      <c r="R151" s="22"/>
      <c r="S151" s="22"/>
      <c r="T151" s="22"/>
      <c r="U151" s="22"/>
      <c r="V151" s="22"/>
    </row>
    <row r="152" spans="1:22" ht="15.75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10" t="s">
        <v>201</v>
      </c>
      <c r="M152" s="11">
        <v>254483</v>
      </c>
      <c r="N152" s="11">
        <v>165165</v>
      </c>
      <c r="O152" s="31">
        <f t="shared" si="8"/>
        <v>-35.097825787970123</v>
      </c>
      <c r="P152" s="31">
        <f t="shared" si="9"/>
        <v>2.4554226670801338E-3</v>
      </c>
      <c r="Q152" s="22"/>
      <c r="R152" s="22"/>
      <c r="S152" s="22"/>
      <c r="T152" s="22"/>
      <c r="U152" s="22"/>
      <c r="V152" s="22"/>
    </row>
    <row r="153" spans="1:22" ht="30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10" t="s">
        <v>289</v>
      </c>
      <c r="M153" s="11">
        <v>52861</v>
      </c>
      <c r="N153" s="11">
        <v>154481</v>
      </c>
      <c r="O153" s="31">
        <f t="shared" si="8"/>
        <v>192.2400257278523</v>
      </c>
      <c r="P153" s="31">
        <f t="shared" si="9"/>
        <v>2.296589162553847E-3</v>
      </c>
      <c r="Q153" s="22"/>
      <c r="R153" s="22"/>
      <c r="S153" s="22"/>
      <c r="T153" s="22"/>
      <c r="U153" s="22"/>
      <c r="V153" s="22"/>
    </row>
    <row r="154" spans="1:22" ht="15.75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10" t="s">
        <v>339</v>
      </c>
      <c r="M154" s="11">
        <v>125630</v>
      </c>
      <c r="N154" s="11">
        <v>152034</v>
      </c>
      <c r="O154" s="31">
        <f t="shared" si="8"/>
        <v>21.017272944360428</v>
      </c>
      <c r="P154" s="31">
        <f t="shared" si="9"/>
        <v>2.2602108786175103E-3</v>
      </c>
      <c r="Q154" s="22"/>
      <c r="R154" s="22"/>
      <c r="S154" s="22"/>
      <c r="T154" s="22"/>
      <c r="U154" s="22"/>
      <c r="V154" s="22"/>
    </row>
    <row r="155" spans="1:22" ht="15.75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10" t="s">
        <v>217</v>
      </c>
      <c r="M155" s="11">
        <v>210339</v>
      </c>
      <c r="N155" s="11">
        <v>127946</v>
      </c>
      <c r="O155" s="31">
        <f t="shared" si="8"/>
        <v>-39.17152786691959</v>
      </c>
      <c r="P155" s="31">
        <f t="shared" si="9"/>
        <v>1.9021070357656572E-3</v>
      </c>
      <c r="Q155" s="22"/>
      <c r="R155" s="22"/>
      <c r="S155" s="22"/>
      <c r="T155" s="22"/>
      <c r="U155" s="22"/>
      <c r="V155" s="22"/>
    </row>
    <row r="156" spans="1:22" ht="15.75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10" t="s">
        <v>250</v>
      </c>
      <c r="M156" s="35">
        <v>147484</v>
      </c>
      <c r="N156" s="11">
        <v>125710</v>
      </c>
      <c r="O156" s="31">
        <f t="shared" si="8"/>
        <v>-14.763635377396866</v>
      </c>
      <c r="P156" s="31">
        <f t="shared" si="9"/>
        <v>1.8688655797453673E-3</v>
      </c>
      <c r="Q156" s="22"/>
      <c r="R156" s="22"/>
      <c r="S156" s="22"/>
      <c r="T156" s="22"/>
      <c r="U156" s="22"/>
      <c r="V156" s="22"/>
    </row>
    <row r="157" spans="1:22" ht="15.75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10" t="s">
        <v>340</v>
      </c>
      <c r="M157" s="11">
        <v>0</v>
      </c>
      <c r="N157" s="11">
        <v>118529</v>
      </c>
      <c r="O157" s="31" t="e">
        <f t="shared" si="8"/>
        <v>#DIV/0!</v>
      </c>
      <c r="P157" s="31">
        <f t="shared" si="9"/>
        <v>1.7621093652186674E-3</v>
      </c>
      <c r="Q157" s="22"/>
      <c r="R157" s="22"/>
      <c r="S157" s="22"/>
      <c r="T157" s="22"/>
      <c r="U157" s="22"/>
      <c r="V157" s="22"/>
    </row>
    <row r="158" spans="1:22" ht="15.75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10" t="s">
        <v>304</v>
      </c>
      <c r="M158" s="11">
        <v>157157</v>
      </c>
      <c r="N158" s="11">
        <v>113956</v>
      </c>
      <c r="O158" s="31">
        <f t="shared" si="8"/>
        <v>-27.489071438116014</v>
      </c>
      <c r="P158" s="31">
        <f t="shared" si="9"/>
        <v>1.6941249383936288E-3</v>
      </c>
      <c r="Q158" s="22"/>
      <c r="R158" s="22"/>
      <c r="S158" s="22"/>
      <c r="T158" s="22"/>
      <c r="U158" s="22"/>
      <c r="V158" s="22"/>
    </row>
    <row r="159" spans="1:22" ht="15.75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10" t="s">
        <v>302</v>
      </c>
      <c r="M159" s="11">
        <v>88118</v>
      </c>
      <c r="N159" s="11">
        <v>112661</v>
      </c>
      <c r="O159" s="31">
        <f t="shared" si="8"/>
        <v>27.852425157175603</v>
      </c>
      <c r="P159" s="31">
        <f t="shared" si="9"/>
        <v>1.6748728428899278E-3</v>
      </c>
      <c r="Q159" s="22"/>
      <c r="R159" s="22"/>
      <c r="S159" s="22"/>
      <c r="T159" s="22"/>
      <c r="U159" s="22"/>
      <c r="V159" s="22"/>
    </row>
    <row r="160" spans="1:22" ht="15.75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10" t="s">
        <v>343</v>
      </c>
      <c r="M160" s="11">
        <v>152849</v>
      </c>
      <c r="N160" s="11">
        <v>97519</v>
      </c>
      <c r="O160" s="31">
        <f t="shared" si="8"/>
        <v>-36.199124626265132</v>
      </c>
      <c r="P160" s="31">
        <f t="shared" si="9"/>
        <v>1.4497645570852634E-3</v>
      </c>
      <c r="Q160" s="22"/>
      <c r="R160" s="22"/>
      <c r="S160" s="22"/>
      <c r="T160" s="22"/>
      <c r="U160" s="22"/>
      <c r="V160" s="22"/>
    </row>
    <row r="161" spans="1:22" ht="15.75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10" t="s">
        <v>320</v>
      </c>
      <c r="M161" s="11">
        <v>16551</v>
      </c>
      <c r="N161" s="11">
        <v>96953</v>
      </c>
      <c r="O161" s="31">
        <f t="shared" si="8"/>
        <v>485.78333635429885</v>
      </c>
      <c r="P161" s="31">
        <f t="shared" si="9"/>
        <v>1.4413501276990899E-3</v>
      </c>
      <c r="Q161" s="22"/>
      <c r="R161" s="22"/>
      <c r="S161" s="22"/>
      <c r="T161" s="22"/>
      <c r="U161" s="22"/>
      <c r="V161" s="22"/>
    </row>
    <row r="162" spans="1:22" ht="15.75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10" t="s">
        <v>303</v>
      </c>
      <c r="M162" s="11">
        <v>207655</v>
      </c>
      <c r="N162" s="11">
        <v>92683</v>
      </c>
      <c r="O162" s="31">
        <f t="shared" si="8"/>
        <v>-55.366834412848235</v>
      </c>
      <c r="P162" s="31">
        <f t="shared" si="9"/>
        <v>1.3778702452274273E-3</v>
      </c>
      <c r="Q162" s="22"/>
      <c r="R162" s="22"/>
      <c r="S162" s="22"/>
      <c r="T162" s="22"/>
      <c r="U162" s="22"/>
      <c r="V162" s="22"/>
    </row>
    <row r="163" spans="1:22" ht="15.75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10" t="s">
        <v>321</v>
      </c>
      <c r="M163" s="11">
        <v>91835</v>
      </c>
      <c r="N163" s="11">
        <v>85920</v>
      </c>
      <c r="O163" s="31">
        <f t="shared" si="8"/>
        <v>-6.4408994392116341</v>
      </c>
      <c r="P163" s="31">
        <f t="shared" si="9"/>
        <v>1.2773282206007635E-3</v>
      </c>
      <c r="Q163" s="22"/>
      <c r="R163" s="22"/>
      <c r="S163" s="22"/>
      <c r="T163" s="22"/>
      <c r="U163" s="22"/>
      <c r="V163" s="22"/>
    </row>
    <row r="164" spans="1:22" ht="15.75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10" t="s">
        <v>341</v>
      </c>
      <c r="M164" s="11">
        <v>183133</v>
      </c>
      <c r="N164" s="11">
        <v>82553</v>
      </c>
      <c r="O164" s="31">
        <f t="shared" si="8"/>
        <v>-54.921832766350136</v>
      </c>
      <c r="P164" s="31">
        <f t="shared" si="9"/>
        <v>1.2272727722911407E-3</v>
      </c>
      <c r="Q164" s="22"/>
      <c r="R164" s="22"/>
      <c r="S164" s="22"/>
      <c r="T164" s="22"/>
      <c r="U164" s="22"/>
      <c r="V164" s="22"/>
    </row>
    <row r="165" spans="1:22" ht="15.75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10" t="s">
        <v>342</v>
      </c>
      <c r="M165" s="11">
        <v>13026</v>
      </c>
      <c r="N165" s="11">
        <v>80625</v>
      </c>
      <c r="O165" s="31">
        <f t="shared" si="8"/>
        <v>518.9543988945187</v>
      </c>
      <c r="P165" s="31">
        <f t="shared" si="9"/>
        <v>1.1986101930392989E-3</v>
      </c>
      <c r="Q165" s="22"/>
      <c r="R165" s="22"/>
      <c r="S165" s="22"/>
      <c r="T165" s="22"/>
      <c r="U165" s="22"/>
      <c r="V165" s="22"/>
    </row>
    <row r="166" spans="1:22" ht="15.75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10" t="s">
        <v>265</v>
      </c>
      <c r="M166" s="11">
        <v>27245</v>
      </c>
      <c r="N166" s="11">
        <v>78985</v>
      </c>
      <c r="O166" s="31">
        <f t="shared" si="8"/>
        <v>189.90640484492565</v>
      </c>
      <c r="P166" s="31">
        <f t="shared" si="9"/>
        <v>1.1742291608956156E-3</v>
      </c>
      <c r="Q166" s="22"/>
      <c r="R166" s="22"/>
      <c r="S166" s="22"/>
      <c r="T166" s="22"/>
      <c r="U166" s="22"/>
      <c r="V166" s="22"/>
    </row>
    <row r="167" spans="1:22" ht="15.75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10" t="s">
        <v>316</v>
      </c>
      <c r="M167" s="11">
        <v>51416</v>
      </c>
      <c r="N167" s="11">
        <v>72843</v>
      </c>
      <c r="O167" s="31">
        <f t="shared" si="8"/>
        <v>41.67379803952079</v>
      </c>
      <c r="P167" s="31">
        <f t="shared" si="9"/>
        <v>1.0829192222209197E-3</v>
      </c>
      <c r="Q167" s="22"/>
      <c r="R167" s="22"/>
      <c r="S167" s="22"/>
      <c r="T167" s="22"/>
      <c r="U167" s="22"/>
      <c r="V167" s="22"/>
    </row>
    <row r="168" spans="1:22" ht="15.75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10" t="s">
        <v>307</v>
      </c>
      <c r="M168" s="11">
        <v>13843</v>
      </c>
      <c r="N168" s="11">
        <v>59558</v>
      </c>
      <c r="O168" s="31">
        <f t="shared" si="8"/>
        <v>330.23911001950444</v>
      </c>
      <c r="P168" s="31">
        <f t="shared" si="9"/>
        <v>8.8541799537407201E-4</v>
      </c>
      <c r="Q168" s="22"/>
      <c r="R168" s="22"/>
      <c r="S168" s="22"/>
      <c r="T168" s="22"/>
      <c r="U168" s="22"/>
      <c r="V168" s="22"/>
    </row>
    <row r="169" spans="1:22" ht="15.75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10" t="s">
        <v>315</v>
      </c>
      <c r="M169" s="11">
        <v>35400</v>
      </c>
      <c r="N169" s="11">
        <v>54365</v>
      </c>
      <c r="O169" s="31">
        <f t="shared" si="8"/>
        <v>53.573446327683627</v>
      </c>
      <c r="P169" s="31">
        <f t="shared" si="9"/>
        <v>8.0821634908008022E-4</v>
      </c>
      <c r="Q169" s="22"/>
      <c r="R169" s="22"/>
      <c r="S169" s="22"/>
      <c r="T169" s="22"/>
      <c r="U169" s="22"/>
      <c r="V169" s="22"/>
    </row>
    <row r="170" spans="1:22" ht="15.75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10" t="s">
        <v>231</v>
      </c>
      <c r="M170" s="11">
        <v>44856</v>
      </c>
      <c r="N170" s="11">
        <v>54021</v>
      </c>
      <c r="O170" s="31">
        <f t="shared" si="8"/>
        <v>20.432049224184041</v>
      </c>
      <c r="P170" s="31">
        <f t="shared" si="9"/>
        <v>8.0310227892311256E-4</v>
      </c>
      <c r="Q170" s="22"/>
      <c r="R170" s="22"/>
      <c r="S170" s="22"/>
      <c r="T170" s="22"/>
      <c r="U170" s="22"/>
      <c r="V170" s="22"/>
    </row>
    <row r="171" spans="1:22" ht="15.75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10" t="s">
        <v>314</v>
      </c>
      <c r="M171" s="11">
        <v>33601</v>
      </c>
      <c r="N171" s="11">
        <v>49996</v>
      </c>
      <c r="O171" s="31">
        <f t="shared" si="8"/>
        <v>48.793190678848845</v>
      </c>
      <c r="P171" s="31">
        <f t="shared" si="9"/>
        <v>7.4326468478998794E-4</v>
      </c>
      <c r="Q171" s="22"/>
      <c r="R171" s="22"/>
      <c r="S171" s="22"/>
      <c r="T171" s="22"/>
      <c r="U171" s="22"/>
      <c r="V171" s="22"/>
    </row>
    <row r="172" spans="1:22" ht="15.75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10" t="s">
        <v>291</v>
      </c>
      <c r="M172" s="11">
        <v>7262</v>
      </c>
      <c r="N172" s="11">
        <v>45076</v>
      </c>
      <c r="O172" s="31">
        <f t="shared" si="8"/>
        <v>520.71054805838605</v>
      </c>
      <c r="P172" s="31">
        <f t="shared" si="9"/>
        <v>6.7012158835893869E-4</v>
      </c>
      <c r="Q172" s="22"/>
      <c r="R172" s="22"/>
      <c r="S172" s="22"/>
      <c r="T172" s="22"/>
      <c r="U172" s="22"/>
      <c r="V172" s="22"/>
    </row>
    <row r="173" spans="1:22" ht="15.75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10" t="s">
        <v>312</v>
      </c>
      <c r="M173" s="11">
        <v>34405</v>
      </c>
      <c r="N173" s="11">
        <v>40755</v>
      </c>
      <c r="O173" s="31">
        <f t="shared" si="8"/>
        <v>18.456619677372458</v>
      </c>
      <c r="P173" s="31">
        <f t="shared" si="9"/>
        <v>6.0588351525353947E-4</v>
      </c>
      <c r="Q173" s="22"/>
      <c r="R173" s="22"/>
      <c r="S173" s="22"/>
      <c r="T173" s="22"/>
      <c r="U173" s="22"/>
      <c r="V173" s="22"/>
    </row>
    <row r="174" spans="1:22" ht="15.75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10" t="s">
        <v>264</v>
      </c>
      <c r="M174" s="11">
        <v>46636</v>
      </c>
      <c r="N174" s="11">
        <v>38226</v>
      </c>
      <c r="O174" s="31">
        <f t="shared" si="8"/>
        <v>-18.033279011922119</v>
      </c>
      <c r="P174" s="31">
        <f t="shared" si="9"/>
        <v>5.6828617971001845E-4</v>
      </c>
      <c r="Q174" s="22"/>
      <c r="R174" s="22"/>
      <c r="S174" s="22"/>
      <c r="T174" s="22"/>
      <c r="U174" s="22"/>
      <c r="V174" s="22"/>
    </row>
    <row r="175" spans="1:22" ht="15.75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10" t="s">
        <v>296</v>
      </c>
      <c r="M175" s="11">
        <v>147243</v>
      </c>
      <c r="N175" s="11">
        <v>36132</v>
      </c>
      <c r="O175" s="31">
        <f t="shared" si="8"/>
        <v>-75.460972677818305</v>
      </c>
      <c r="P175" s="31">
        <f t="shared" si="9"/>
        <v>5.3715576427777907E-4</v>
      </c>
      <c r="Q175" s="22"/>
      <c r="R175" s="22"/>
      <c r="S175" s="22"/>
      <c r="T175" s="22"/>
      <c r="U175" s="22"/>
      <c r="V175" s="22"/>
    </row>
    <row r="176" spans="1:22" ht="15.75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10" t="s">
        <v>311</v>
      </c>
      <c r="M176" s="11">
        <v>0</v>
      </c>
      <c r="N176" s="11">
        <v>28416</v>
      </c>
      <c r="O176" s="31" t="e">
        <f t="shared" si="8"/>
        <v>#DIV/0!</v>
      </c>
      <c r="P176" s="31">
        <f t="shared" si="9"/>
        <v>4.2244598133835305E-4</v>
      </c>
      <c r="Q176" s="22"/>
      <c r="R176" s="22"/>
      <c r="S176" s="22"/>
      <c r="T176" s="22"/>
      <c r="U176" s="22"/>
      <c r="V176" s="22"/>
    </row>
    <row r="177" spans="1:22" ht="15.75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10" t="s">
        <v>258</v>
      </c>
      <c r="M177" s="11">
        <v>107520</v>
      </c>
      <c r="N177" s="11">
        <v>23097</v>
      </c>
      <c r="O177" s="31">
        <f t="shared" si="8"/>
        <v>-78.518415178571431</v>
      </c>
      <c r="P177" s="31">
        <f t="shared" si="9"/>
        <v>3.4337115818454178E-4</v>
      </c>
      <c r="Q177" s="22"/>
      <c r="R177" s="22"/>
      <c r="S177" s="22"/>
      <c r="T177" s="22"/>
      <c r="U177" s="22"/>
      <c r="V177" s="22"/>
    </row>
    <row r="178" spans="1:22" ht="15.75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10" t="s">
        <v>322</v>
      </c>
      <c r="M178" s="11">
        <v>19643</v>
      </c>
      <c r="N178" s="11">
        <v>19848</v>
      </c>
      <c r="O178" s="31">
        <f t="shared" si="8"/>
        <v>1.0436287736089298</v>
      </c>
      <c r="P178" s="31">
        <f t="shared" si="9"/>
        <v>2.9506995487062329E-4</v>
      </c>
      <c r="Q178" s="22"/>
      <c r="R178" s="22"/>
      <c r="S178" s="22"/>
      <c r="T178" s="22"/>
      <c r="U178" s="22"/>
      <c r="V178" s="22"/>
    </row>
    <row r="179" spans="1:22" ht="15.75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10" t="s">
        <v>337</v>
      </c>
      <c r="M179" s="11">
        <v>22288</v>
      </c>
      <c r="N179" s="11">
        <v>18010</v>
      </c>
      <c r="O179" s="31">
        <f t="shared" si="8"/>
        <v>-19.194185211773146</v>
      </c>
      <c r="P179" s="31">
        <f t="shared" si="9"/>
        <v>2.6774535909008086E-4</v>
      </c>
      <c r="Q179" s="22"/>
      <c r="R179" s="22"/>
      <c r="S179" s="22"/>
      <c r="T179" s="22"/>
      <c r="U179" s="22"/>
      <c r="V179" s="22"/>
    </row>
    <row r="180" spans="1:22" ht="15.75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10" t="s">
        <v>287</v>
      </c>
      <c r="M180" s="11">
        <v>1300396</v>
      </c>
      <c r="N180" s="11">
        <v>17630</v>
      </c>
      <c r="O180" s="31">
        <f t="shared" si="8"/>
        <v>-98.644259133371676</v>
      </c>
      <c r="P180" s="31">
        <f t="shared" si="9"/>
        <v>2.6209609554459331E-4</v>
      </c>
      <c r="Q180" s="22"/>
      <c r="R180" s="22"/>
      <c r="S180" s="22"/>
      <c r="T180" s="22"/>
      <c r="U180" s="22"/>
      <c r="V180" s="22"/>
    </row>
    <row r="181" spans="1:22" ht="15.75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10" t="s">
        <v>245</v>
      </c>
      <c r="M181" s="35">
        <v>170234</v>
      </c>
      <c r="N181" s="11">
        <v>17518</v>
      </c>
      <c r="O181" s="31">
        <f t="shared" si="8"/>
        <v>-89.709458745021564</v>
      </c>
      <c r="P181" s="31">
        <f t="shared" si="9"/>
        <v>2.6043104944697591E-4</v>
      </c>
      <c r="Q181" s="22"/>
      <c r="R181" s="22"/>
      <c r="S181" s="22"/>
      <c r="T181" s="22"/>
      <c r="U181" s="22"/>
      <c r="V181" s="22"/>
    </row>
    <row r="182" spans="1:22" ht="15.75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10" t="s">
        <v>266</v>
      </c>
      <c r="M182" s="35">
        <v>198720</v>
      </c>
      <c r="N182" s="11">
        <v>16076</v>
      </c>
      <c r="O182" s="31">
        <f t="shared" si="8"/>
        <v>-91.910225442834133</v>
      </c>
      <c r="P182" s="31">
        <f t="shared" si="9"/>
        <v>2.3899358094015217E-4</v>
      </c>
      <c r="Q182" s="22"/>
      <c r="R182" s="22"/>
      <c r="S182" s="22"/>
      <c r="T182" s="22"/>
      <c r="U182" s="22"/>
      <c r="V182" s="22"/>
    </row>
    <row r="183" spans="1:22" ht="15.75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10" t="s">
        <v>298</v>
      </c>
      <c r="M183" s="11">
        <v>16989</v>
      </c>
      <c r="N183" s="11">
        <v>13048</v>
      </c>
      <c r="O183" s="31">
        <f t="shared" si="8"/>
        <v>-23.197362999587966</v>
      </c>
      <c r="P183" s="31">
        <f t="shared" si="9"/>
        <v>1.9397787037242503E-4</v>
      </c>
      <c r="Q183" s="22"/>
      <c r="R183" s="22"/>
      <c r="S183" s="22"/>
      <c r="T183" s="22"/>
      <c r="U183" s="22"/>
      <c r="V183" s="22"/>
    </row>
    <row r="184" spans="1:22" ht="15.75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10" t="s">
        <v>256</v>
      </c>
      <c r="M184" s="11">
        <v>99131</v>
      </c>
      <c r="N184" s="35">
        <v>12254</v>
      </c>
      <c r="O184" s="31">
        <f t="shared" si="8"/>
        <v>-87.638579253714781</v>
      </c>
      <c r="P184" s="31">
        <f t="shared" si="9"/>
        <v>1.8217388285895897E-4</v>
      </c>
      <c r="Q184" s="22"/>
      <c r="R184" s="22"/>
      <c r="S184" s="22"/>
      <c r="T184" s="22"/>
      <c r="U184" s="22"/>
      <c r="V184" s="22"/>
    </row>
    <row r="185" spans="1:22" ht="15.75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10" t="s">
        <v>347</v>
      </c>
      <c r="M185" s="11">
        <v>17273</v>
      </c>
      <c r="N185" s="35">
        <v>10138</v>
      </c>
      <c r="O185" s="31">
        <f t="shared" si="8"/>
        <v>-41.307242517223408</v>
      </c>
      <c r="P185" s="31">
        <f t="shared" si="9"/>
        <v>1.50716404800402E-4</v>
      </c>
      <c r="Q185" s="22"/>
      <c r="R185" s="22"/>
      <c r="S185" s="22"/>
      <c r="T185" s="22"/>
      <c r="U185" s="22"/>
      <c r="V185" s="22"/>
    </row>
    <row r="186" spans="1:22" ht="15.75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10" t="s">
        <v>318</v>
      </c>
      <c r="M186" s="11">
        <v>35452</v>
      </c>
      <c r="N186" s="35">
        <v>8706</v>
      </c>
      <c r="O186" s="31">
        <f t="shared" si="8"/>
        <v>-75.442852307345134</v>
      </c>
      <c r="P186" s="31">
        <f t="shared" si="9"/>
        <v>1.2942760112372262E-4</v>
      </c>
      <c r="Q186" s="22"/>
      <c r="R186" s="22"/>
      <c r="S186" s="22"/>
      <c r="T186" s="22"/>
      <c r="U186" s="22"/>
      <c r="V186" s="22"/>
    </row>
    <row r="187" spans="1:22" ht="15.75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10" t="s">
        <v>286</v>
      </c>
      <c r="M187" s="11">
        <v>15408</v>
      </c>
      <c r="N187" s="35">
        <v>8100</v>
      </c>
      <c r="O187" s="31">
        <f t="shared" si="8"/>
        <v>-47.429906542056074</v>
      </c>
      <c r="P187" s="31">
        <f t="shared" si="9"/>
        <v>1.2041851241697141E-4</v>
      </c>
      <c r="Q187" s="22"/>
      <c r="R187" s="22"/>
      <c r="S187" s="22"/>
      <c r="T187" s="22"/>
      <c r="U187" s="22"/>
      <c r="V187" s="22"/>
    </row>
    <row r="188" spans="1:22" ht="15.75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10" t="s">
        <v>240</v>
      </c>
      <c r="M188" s="35">
        <v>2500</v>
      </c>
      <c r="N188" s="35">
        <v>7928</v>
      </c>
      <c r="O188" s="31">
        <f t="shared" si="8"/>
        <v>217.12</v>
      </c>
      <c r="P188" s="31">
        <f t="shared" si="9"/>
        <v>1.1786147733848756E-4</v>
      </c>
      <c r="Q188" s="22"/>
      <c r="R188" s="22"/>
      <c r="S188" s="22"/>
      <c r="T188" s="22"/>
      <c r="U188" s="22"/>
      <c r="V188" s="22"/>
    </row>
    <row r="189" spans="1:22" ht="15.75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10" t="s">
        <v>269</v>
      </c>
      <c r="M189" s="11">
        <v>37266</v>
      </c>
      <c r="N189" s="35">
        <v>6821</v>
      </c>
      <c r="O189" s="31">
        <f t="shared" si="8"/>
        <v>-81.696452530456725</v>
      </c>
      <c r="P189" s="31">
        <f t="shared" si="9"/>
        <v>1.0140428064150149E-4</v>
      </c>
      <c r="Q189" s="22"/>
      <c r="R189" s="22"/>
      <c r="S189" s="22"/>
      <c r="T189" s="22"/>
      <c r="U189" s="22"/>
      <c r="V189" s="22"/>
    </row>
    <row r="190" spans="1:22" ht="15.75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10" t="s">
        <v>305</v>
      </c>
      <c r="M190" s="35">
        <v>28726</v>
      </c>
      <c r="N190" s="35">
        <v>6562</v>
      </c>
      <c r="O190" s="31">
        <f t="shared" si="8"/>
        <v>-77.156582886583578</v>
      </c>
      <c r="P190" s="31">
        <f t="shared" si="9"/>
        <v>9.7553861540761278E-5</v>
      </c>
      <c r="Q190" s="22"/>
      <c r="R190" s="22"/>
      <c r="S190" s="22"/>
      <c r="T190" s="22"/>
      <c r="U190" s="22"/>
      <c r="V190" s="22"/>
    </row>
    <row r="191" spans="1:22" ht="15.75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10" t="s">
        <v>308</v>
      </c>
      <c r="M191" s="11">
        <v>30890</v>
      </c>
      <c r="N191" s="35">
        <v>5422</v>
      </c>
      <c r="O191" s="31">
        <f t="shared" si="8"/>
        <v>-82.447393978633869</v>
      </c>
      <c r="P191" s="31">
        <f t="shared" si="9"/>
        <v>8.0606070904298634E-5</v>
      </c>
      <c r="Q191" s="22"/>
      <c r="R191" s="22"/>
      <c r="S191" s="22"/>
      <c r="T191" s="22"/>
      <c r="U191" s="22"/>
      <c r="V191" s="22"/>
    </row>
    <row r="192" spans="1:22" ht="15.75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10" t="s">
        <v>301</v>
      </c>
      <c r="M192" s="35">
        <v>1512</v>
      </c>
      <c r="N192" s="35">
        <v>5404</v>
      </c>
      <c r="O192" s="31">
        <f t="shared" si="8"/>
        <v>257.40740740740739</v>
      </c>
      <c r="P192" s="31">
        <f t="shared" si="9"/>
        <v>8.0338474210038698E-5</v>
      </c>
      <c r="Q192" s="22"/>
      <c r="R192" s="22"/>
      <c r="S192" s="22"/>
      <c r="T192" s="22"/>
      <c r="U192" s="22"/>
      <c r="V192" s="22"/>
    </row>
    <row r="193" spans="1:22" ht="15.75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10" t="s">
        <v>345</v>
      </c>
      <c r="M193" s="35">
        <v>9020</v>
      </c>
      <c r="N193" s="35">
        <v>4546</v>
      </c>
      <c r="O193" s="31">
        <f t="shared" si="8"/>
        <v>-49.600886917960082</v>
      </c>
      <c r="P193" s="31">
        <f t="shared" si="9"/>
        <v>6.7583031783648406E-5</v>
      </c>
      <c r="Q193" s="22"/>
      <c r="R193" s="22"/>
      <c r="S193" s="22"/>
      <c r="T193" s="22"/>
      <c r="U193" s="22"/>
      <c r="V193" s="22"/>
    </row>
    <row r="194" spans="1:22" ht="15.75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10" t="s">
        <v>271</v>
      </c>
      <c r="M194" s="35">
        <v>39530</v>
      </c>
      <c r="N194" s="35">
        <v>2100</v>
      </c>
      <c r="O194" s="31">
        <f t="shared" si="8"/>
        <v>-94.687579053883127</v>
      </c>
      <c r="P194" s="31">
        <f t="shared" si="9"/>
        <v>3.1219614330325922E-5</v>
      </c>
      <c r="Q194" s="22"/>
      <c r="R194" s="22"/>
      <c r="S194" s="22"/>
      <c r="T194" s="22"/>
      <c r="U194" s="22"/>
      <c r="V194" s="22"/>
    </row>
    <row r="195" spans="1:22" ht="15.75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10" t="s">
        <v>346</v>
      </c>
      <c r="M195" s="11">
        <v>3026</v>
      </c>
      <c r="N195" s="35">
        <v>1853</v>
      </c>
      <c r="O195" s="31">
        <f t="shared" si="8"/>
        <v>-38.764044943820217</v>
      </c>
      <c r="P195" s="31">
        <f t="shared" si="9"/>
        <v>2.7547593025759015E-5</v>
      </c>
      <c r="Q195" s="22"/>
      <c r="R195" s="22"/>
      <c r="S195" s="22"/>
      <c r="T195" s="22"/>
      <c r="U195" s="22"/>
      <c r="V195" s="22"/>
    </row>
    <row r="196" spans="1:22" ht="30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10" t="s">
        <v>344</v>
      </c>
      <c r="M196" s="11">
        <v>2545</v>
      </c>
      <c r="N196" s="35">
        <v>1733</v>
      </c>
      <c r="O196" s="31">
        <f t="shared" si="8"/>
        <v>-31.905697445972493</v>
      </c>
      <c r="P196" s="31">
        <f t="shared" si="9"/>
        <v>2.5763615064026105E-5</v>
      </c>
      <c r="Q196" s="22"/>
      <c r="R196" s="22"/>
      <c r="S196" s="22"/>
      <c r="T196" s="22"/>
      <c r="U196" s="22"/>
      <c r="V196" s="22"/>
    </row>
    <row r="197" spans="1:22" ht="15.75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10" t="s">
        <v>262</v>
      </c>
      <c r="M197" s="11">
        <v>13500</v>
      </c>
      <c r="N197" s="35">
        <v>0</v>
      </c>
      <c r="O197" s="31">
        <f t="shared" si="8"/>
        <v>-100</v>
      </c>
      <c r="P197" s="31">
        <f t="shared" si="9"/>
        <v>0</v>
      </c>
      <c r="Q197" s="22"/>
      <c r="R197" s="22"/>
      <c r="S197" s="22"/>
      <c r="T197" s="22"/>
      <c r="U197" s="22"/>
      <c r="V197" s="22"/>
    </row>
    <row r="198" spans="1:22" ht="15.75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10" t="s">
        <v>310</v>
      </c>
      <c r="M198" s="35">
        <v>43455</v>
      </c>
      <c r="N198" s="35">
        <v>0</v>
      </c>
      <c r="O198" s="31">
        <f t="shared" si="8"/>
        <v>-100</v>
      </c>
      <c r="P198" s="31">
        <f t="shared" si="9"/>
        <v>0</v>
      </c>
      <c r="Q198" s="22"/>
      <c r="R198" s="22"/>
      <c r="S198" s="22"/>
      <c r="T198" s="22"/>
      <c r="U198" s="22"/>
      <c r="V198" s="22"/>
    </row>
    <row r="199" spans="1:22" ht="15.75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10" t="s">
        <v>309</v>
      </c>
      <c r="M199" s="35">
        <v>202398</v>
      </c>
      <c r="N199" s="35">
        <v>0</v>
      </c>
      <c r="O199" s="31">
        <f t="shared" si="8"/>
        <v>-100</v>
      </c>
      <c r="P199" s="31">
        <f t="shared" si="9"/>
        <v>0</v>
      </c>
      <c r="Q199" s="22"/>
      <c r="R199" s="22"/>
      <c r="S199" s="22"/>
      <c r="T199" s="22"/>
      <c r="U199" s="22"/>
      <c r="V199" s="22"/>
    </row>
    <row r="200" spans="1:22" ht="15.75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54"/>
      <c r="M200" s="55"/>
      <c r="N200" s="55"/>
      <c r="O200" s="22"/>
      <c r="P200" s="22"/>
      <c r="Q200" s="22"/>
      <c r="R200" s="22"/>
      <c r="S200" s="22"/>
      <c r="T200" s="22"/>
      <c r="U200" s="22"/>
      <c r="V200" s="22"/>
    </row>
    <row r="201" spans="1:22" ht="15.75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53">
        <v>6726540494</v>
      </c>
      <c r="S201" s="22"/>
      <c r="T201" s="22"/>
      <c r="U201" s="22"/>
      <c r="V201" s="22"/>
    </row>
    <row r="202" spans="1:22" ht="15.75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:22" ht="15.75" x14ac:dyDescent="0.25">
      <c r="A203" s="58" t="s">
        <v>350</v>
      </c>
      <c r="B203" s="36"/>
      <c r="C203" s="36"/>
      <c r="D203" s="36"/>
      <c r="E203" s="36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:22" ht="15.75" x14ac:dyDescent="0.25">
      <c r="A204" s="22"/>
      <c r="B204" s="22"/>
      <c r="C204" s="22"/>
      <c r="D204" s="22"/>
      <c r="E204" s="22"/>
      <c r="F204" s="36"/>
      <c r="G204" s="36"/>
      <c r="H204" s="36"/>
      <c r="I204" s="36"/>
      <c r="J204" s="36"/>
      <c r="K204" s="36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</row>
  </sheetData>
  <mergeCells count="2">
    <mergeCell ref="L10:V10"/>
    <mergeCell ref="A10:K10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Emilia Romagna</vt:lpstr>
      <vt:lpstr>Settori</vt:lpstr>
      <vt:lpstr>Manifatturiero</vt:lpstr>
      <vt:lpstr>Continenti</vt:lpstr>
      <vt:lpstr>Classifica province italiane</vt:lpstr>
      <vt:lpstr>classifica paesi esteri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Ceccarelli</dc:creator>
  <cp:lastModifiedBy>Roberto Ceccarelli</cp:lastModifiedBy>
  <dcterms:created xsi:type="dcterms:W3CDTF">2025-12-18T15:05:59Z</dcterms:created>
  <dcterms:modified xsi:type="dcterms:W3CDTF">2026-09-15T10:41:55Z</dcterms:modified>
</cp:coreProperties>
</file>