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4935" windowWidth="23955" windowHeight="4185" activeTab="3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P13" i="6" l="1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2" i="6"/>
  <c r="L14" i="4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H14" i="4"/>
  <c r="H15" i="4"/>
  <c r="H16" i="4"/>
  <c r="H17" i="4"/>
  <c r="H13" i="4"/>
  <c r="G18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I15" i="2"/>
  <c r="I16" i="2"/>
  <c r="I17" i="2"/>
  <c r="I18" i="2"/>
  <c r="I19" i="2"/>
  <c r="I20" i="2"/>
  <c r="I21" i="2"/>
  <c r="I14" i="2"/>
  <c r="J15" i="2"/>
  <c r="J16" i="2"/>
  <c r="J17" i="2"/>
  <c r="J18" i="2"/>
  <c r="J19" i="2"/>
  <c r="J20" i="2"/>
  <c r="J21" i="2"/>
  <c r="J14" i="2"/>
  <c r="H15" i="2"/>
  <c r="H16" i="2"/>
  <c r="H17" i="2"/>
  <c r="H18" i="2"/>
  <c r="H19" i="2"/>
  <c r="H20" i="2"/>
  <c r="H21" i="2"/>
  <c r="H14" i="2"/>
  <c r="G14" i="5" l="1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3" i="5"/>
  <c r="G25" i="4"/>
  <c r="L14" i="1" l="1"/>
  <c r="L15" i="1"/>
  <c r="L16" i="1"/>
  <c r="L17" i="1"/>
  <c r="L18" i="1"/>
  <c r="L19" i="1"/>
  <c r="L20" i="1"/>
  <c r="L21" i="1"/>
  <c r="L22" i="1"/>
  <c r="L13" i="1"/>
  <c r="J14" i="1"/>
  <c r="J15" i="1"/>
  <c r="J16" i="1"/>
  <c r="J17" i="1"/>
  <c r="J18" i="1"/>
  <c r="J19" i="1"/>
  <c r="J20" i="1"/>
  <c r="J21" i="1"/>
  <c r="J22" i="1"/>
  <c r="J13" i="1"/>
  <c r="H14" i="1"/>
  <c r="H15" i="1"/>
  <c r="H16" i="1"/>
  <c r="H17" i="1"/>
  <c r="H18" i="1"/>
  <c r="H19" i="1"/>
  <c r="H20" i="1"/>
  <c r="H21" i="1"/>
  <c r="H22" i="1"/>
  <c r="H13" i="1"/>
  <c r="K14" i="1"/>
  <c r="K15" i="1"/>
  <c r="K16" i="1"/>
  <c r="K17" i="1"/>
  <c r="K18" i="1"/>
  <c r="K19" i="1"/>
  <c r="K20" i="1"/>
  <c r="K21" i="1"/>
  <c r="K22" i="1"/>
  <c r="K13" i="1"/>
  <c r="I14" i="1"/>
  <c r="I15" i="1"/>
  <c r="I16" i="1"/>
  <c r="I17" i="1"/>
  <c r="I18" i="1"/>
  <c r="I19" i="1"/>
  <c r="I20" i="1"/>
  <c r="I21" i="1"/>
  <c r="I22" i="1"/>
  <c r="I13" i="1"/>
</calcChain>
</file>

<file path=xl/comments1.xml><?xml version="1.0" encoding="utf-8"?>
<comments xmlns="http://schemas.openxmlformats.org/spreadsheetml/2006/main">
  <authors>
    <author/>
  </authors>
  <commentList>
    <comment ref="A12" authorId="0">
      <text>
        <r>
          <rPr>
            <sz val="11"/>
            <color indexed="8"/>
            <rFont val="Calibri"/>
            <family val="2"/>
            <scheme val="minor"/>
          </rPr>
          <t>Codice numerico Coeweb: [004] 004</t>
        </r>
      </text>
    </comment>
    <comment ref="L12" authorId="0">
      <text>
        <r>
          <rPr>
            <sz val="11"/>
            <color indexed="8"/>
            <rFont val="Calibri"/>
            <family val="2"/>
            <scheme val="minor"/>
          </rPr>
          <t>Codice numerico Coeweb: [004] 004</t>
        </r>
      </text>
    </comment>
    <comment ref="A13" authorId="0">
      <text>
        <r>
          <rPr>
            <sz val="11"/>
            <color indexed="8"/>
            <rFont val="Calibri"/>
            <family val="2"/>
            <scheme val="minor"/>
          </rPr>
          <t>Codice numerico Coeweb: [720] 720</t>
        </r>
      </text>
    </comment>
    <comment ref="L13" authorId="0">
      <text>
        <r>
          <rPr>
            <sz val="11"/>
            <color indexed="8"/>
            <rFont val="Calibri"/>
            <family val="2"/>
            <scheme val="minor"/>
          </rPr>
          <t>Codice numerico Coeweb: [001] 001</t>
        </r>
      </text>
    </comment>
    <comment ref="A14" authorId="0">
      <text>
        <r>
          <rPr>
            <sz val="11"/>
            <color indexed="8"/>
            <rFont val="Calibri"/>
            <family val="2"/>
            <scheme val="minor"/>
          </rPr>
          <t>Codice numerico Coeweb: [001] 001</t>
        </r>
      </text>
    </comment>
    <comment ref="L14" authorId="0">
      <text>
        <r>
          <rPr>
            <sz val="11"/>
            <color indexed="8"/>
            <rFont val="Calibri"/>
            <family val="2"/>
            <scheme val="minor"/>
          </rPr>
          <t>Codice numerico Coeweb: [400] 400</t>
        </r>
      </text>
    </comment>
    <comment ref="A15" authorId="0">
      <text>
        <r>
          <rPr>
            <sz val="11"/>
            <color indexed="8"/>
            <rFont val="Calibri"/>
            <family val="2"/>
            <scheme val="minor"/>
          </rPr>
          <t>Codice numerico Coeweb: [011] 011</t>
        </r>
      </text>
    </comment>
    <comment ref="L15" authorId="0">
      <text>
        <r>
          <rPr>
            <sz val="11"/>
            <color indexed="8"/>
            <rFont val="Calibri"/>
            <family val="2"/>
            <scheme val="minor"/>
          </rPr>
          <t>Codice numerico Coeweb: [011] 011</t>
        </r>
      </text>
    </comment>
    <comment ref="A16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[BE] - dal 1993 al 1998 - Belgio e Lussemburgo
Codice numerico Coeweb: [017] 017</t>
        </r>
      </text>
    </comment>
    <comment ref="L16" authorId="0">
      <text>
        <r>
          <rPr>
            <sz val="11"/>
            <color indexed="8"/>
            <rFont val="Calibri"/>
            <family val="2"/>
            <scheme val="minor"/>
          </rPr>
          <t>Codice numerico Coeweb: [006] 006</t>
        </r>
      </text>
    </comment>
    <comment ref="A17" authorId="0">
      <text>
        <r>
          <rPr>
            <sz val="11"/>
            <color indexed="8"/>
            <rFont val="Calibri"/>
            <family val="2"/>
            <scheme val="minor"/>
          </rPr>
          <t>Codice numerico Coeweb: [664] 664</t>
        </r>
      </text>
    </comment>
    <comment ref="L17" authorId="0">
      <text>
        <r>
          <rPr>
            <sz val="11"/>
            <color indexed="8"/>
            <rFont val="Calibri"/>
            <family val="2"/>
            <scheme val="minor"/>
          </rPr>
          <t>Codice numerico Coeweb: [060] 060</t>
        </r>
      </text>
    </comment>
    <comment ref="A18" authorId="0">
      <text>
        <r>
          <rPr>
            <sz val="11"/>
            <color indexed="8"/>
            <rFont val="Calibri"/>
            <family val="2"/>
            <scheme val="minor"/>
          </rPr>
          <t>Codice numerico Coeweb: [003] 003</t>
        </r>
      </text>
    </comment>
    <comment ref="L18" authorId="0">
      <text>
        <r>
          <rPr>
            <sz val="11"/>
            <color indexed="8"/>
            <rFont val="Calibri"/>
            <family val="2"/>
            <scheme val="minor"/>
          </rPr>
          <t>Codice numerico Coeweb: [003] 003</t>
        </r>
      </text>
    </comment>
    <comment ref="A19" authorId="0">
      <text>
        <r>
          <rPr>
            <sz val="11"/>
            <color indexed="8"/>
            <rFont val="Calibri"/>
            <family val="2"/>
            <scheme val="minor"/>
          </rPr>
          <t>Codice numerico Coeweb: [052] 052</t>
        </r>
      </text>
    </comment>
    <comment ref="L19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[BE] - dal 1993 al 1998 - Belgio e Lussemburgo
Codice numerico Coeweb: [017] 017</t>
        </r>
      </text>
    </comment>
    <comment ref="A20" authorId="0">
      <text>
        <r>
          <rPr>
            <sz val="11"/>
            <color indexed="8"/>
            <rFont val="Calibri"/>
            <family val="2"/>
            <scheme val="minor"/>
          </rPr>
          <t>Codice numerico Coeweb: [030] 030</t>
        </r>
      </text>
    </comment>
    <comment ref="L20" authorId="0">
      <text>
        <r>
          <rPr>
            <sz val="11"/>
            <color indexed="8"/>
            <rFont val="Calibri"/>
            <family val="2"/>
            <scheme val="minor"/>
          </rPr>
          <t>Codice numerico Coeweb: [038] 038</t>
        </r>
      </text>
    </comment>
    <comment ref="A21" authorId="0">
      <text>
        <r>
          <rPr>
            <sz val="11"/>
            <color indexed="8"/>
            <rFont val="Calibri"/>
            <family val="2"/>
            <scheme val="minor"/>
          </rPr>
          <t>Codice numerico Coeweb: [690] 690</t>
        </r>
      </text>
    </comment>
    <comment ref="L21" authorId="0">
      <text>
        <r>
          <rPr>
            <sz val="11"/>
            <color indexed="8"/>
            <rFont val="Calibri"/>
            <family val="2"/>
            <scheme val="minor"/>
          </rPr>
          <t>Codice numerico Coeweb: [009] 009</t>
        </r>
      </text>
    </comment>
    <comment ref="A22" authorId="0">
      <text>
        <r>
          <rPr>
            <sz val="11"/>
            <color indexed="8"/>
            <rFont val="Calibri"/>
            <family val="2"/>
            <scheme val="minor"/>
          </rPr>
          <t>Codice numerico Coeweb: [212] 212</t>
        </r>
      </text>
    </comment>
    <comment ref="L22" authorId="0">
      <text>
        <r>
          <rPr>
            <sz val="11"/>
            <color indexed="8"/>
            <rFont val="Calibri"/>
            <family val="2"/>
            <scheme val="minor"/>
          </rPr>
          <t>Codice numerico Coeweb: [720] 720</t>
        </r>
      </text>
    </comment>
    <comment ref="A23" authorId="0">
      <text>
        <r>
          <rPr>
            <sz val="11"/>
            <color indexed="8"/>
            <rFont val="Calibri"/>
            <family val="2"/>
            <scheme val="minor"/>
          </rPr>
          <t>Codice numerico Coeweb: [064] 064</t>
        </r>
      </text>
    </comment>
    <comment ref="L23" authorId="0">
      <text>
        <r>
          <rPr>
            <sz val="11"/>
            <color indexed="8"/>
            <rFont val="Calibri"/>
            <family val="2"/>
            <scheme val="minor"/>
          </rPr>
          <t>Codice numerico Coeweb: [052] 052</t>
        </r>
      </text>
    </comment>
    <comment ref="A24" authorId="0">
      <text>
        <r>
          <rPr>
            <sz val="11"/>
            <color indexed="8"/>
            <rFont val="Calibri"/>
            <family val="2"/>
            <scheme val="minor"/>
          </rPr>
          <t>Codice numerico Coeweb: [038] 038</t>
        </r>
      </text>
    </comment>
    <comment ref="L24" authorId="0">
      <text>
        <r>
          <rPr>
            <sz val="11"/>
            <color indexed="8"/>
            <rFont val="Calibri"/>
            <family val="2"/>
            <scheme val="minor"/>
          </rPr>
          <t>Codice numerico Coeweb: [030] 030</t>
        </r>
      </text>
    </comment>
    <comment ref="A25" authorId="0">
      <text>
        <r>
          <rPr>
            <sz val="11"/>
            <color indexed="8"/>
            <rFont val="Calibri"/>
            <family val="2"/>
            <scheme val="minor"/>
          </rPr>
          <t>Codice numerico Coeweb: [032] 032</t>
        </r>
      </text>
    </comment>
    <comment ref="L25" authorId="0">
      <text>
        <r>
          <rPr>
            <sz val="11"/>
            <color indexed="8"/>
            <rFont val="Calibri"/>
            <family val="2"/>
            <scheme val="minor"/>
          </rPr>
          <t>Codice numerico Coeweb: [061] 061</t>
        </r>
      </text>
    </comment>
    <comment ref="A26" authorId="0">
      <text>
        <r>
          <rPr>
            <sz val="11"/>
            <color indexed="8"/>
            <rFont val="Calibri"/>
            <family val="2"/>
            <scheme val="minor"/>
          </rPr>
          <t>Codice numerico Coeweb: [060] 060</t>
        </r>
      </text>
    </comment>
    <comment ref="L26" authorId="0">
      <text>
        <r>
          <rPr>
            <sz val="11"/>
            <color indexed="8"/>
            <rFont val="Calibri"/>
            <family val="2"/>
            <scheme val="minor"/>
          </rPr>
          <t>Codice numerico Coeweb: [039] 039</t>
        </r>
      </text>
    </comment>
    <comment ref="A27" authorId="0">
      <text>
        <r>
          <rPr>
            <sz val="11"/>
            <color indexed="8"/>
            <rFont val="Calibri"/>
            <family val="2"/>
            <scheme val="minor"/>
          </rPr>
          <t>Codice numerico Coeweb: [696] 696</t>
        </r>
      </text>
    </comment>
    <comment ref="L27" authorId="0">
      <text>
        <r>
          <rPr>
            <sz val="11"/>
            <color indexed="8"/>
            <rFont val="Calibri"/>
            <family val="2"/>
            <scheme val="minor"/>
          </rPr>
          <t>Codice numerico Coeweb: [066] 066</t>
        </r>
      </text>
    </comment>
    <comment ref="A28" authorId="0">
      <text>
        <r>
          <rPr>
            <sz val="11"/>
            <color indexed="8"/>
            <rFont val="Calibri"/>
            <family val="2"/>
            <scheme val="minor"/>
          </rPr>
          <t>Codice numerico Coeweb: [061] 061</t>
        </r>
      </text>
    </comment>
    <comment ref="L28" authorId="0">
      <text>
        <r>
          <rPr>
            <sz val="11"/>
            <color indexed="8"/>
            <rFont val="Calibri"/>
            <family val="2"/>
            <scheme val="minor"/>
          </rPr>
          <t>Codice numerico Coeweb: [010] 010</t>
        </r>
      </text>
    </comment>
    <comment ref="A29" authorId="0">
      <text>
        <r>
          <rPr>
            <sz val="11"/>
            <color indexed="8"/>
            <rFont val="Calibri"/>
            <family val="2"/>
            <scheme val="minor"/>
          </rPr>
          <t>Codice numerico Coeweb: [066] 066</t>
        </r>
      </text>
    </comment>
    <comment ref="L29" authorId="0">
      <text>
        <r>
          <rPr>
            <sz val="11"/>
            <color indexed="8"/>
            <rFont val="Calibri"/>
            <family val="2"/>
            <scheme val="minor"/>
          </rPr>
          <t>Codice numerico Coeweb: [404] 404</t>
        </r>
      </text>
    </comment>
    <comment ref="A30" authorId="0">
      <text>
        <r>
          <rPr>
            <sz val="11"/>
            <color indexed="8"/>
            <rFont val="Calibri"/>
            <family val="2"/>
            <scheme val="minor"/>
          </rPr>
          <t>Codice numerico Coeweb: [400] 400</t>
        </r>
      </text>
    </comment>
    <comment ref="L30" authorId="0">
      <text>
        <r>
          <rPr>
            <sz val="11"/>
            <color indexed="8"/>
            <rFont val="Calibri"/>
            <family val="2"/>
            <scheme val="minor"/>
          </rPr>
          <t>Codice numerico Coeweb: [800] 800</t>
        </r>
      </text>
    </comment>
    <comment ref="A31" authorId="0">
      <text>
        <r>
          <rPr>
            <sz val="11"/>
            <color indexed="8"/>
            <rFont val="Calibri"/>
            <family val="2"/>
            <scheme val="minor"/>
          </rPr>
          <t>Codice numerico Coeweb: [070] 070</t>
        </r>
      </text>
    </comment>
    <comment ref="L31" authorId="0">
      <text>
        <r>
          <rPr>
            <sz val="11"/>
            <color indexed="8"/>
            <rFont val="Calibri"/>
            <family val="2"/>
            <scheme val="minor"/>
          </rPr>
          <t>Codice numerico Coeweb: [008] 008</t>
        </r>
      </text>
    </comment>
    <comment ref="A32" authorId="0">
      <text>
        <r>
          <rPr>
            <sz val="11"/>
            <color indexed="8"/>
            <rFont val="Calibri"/>
            <family val="2"/>
            <scheme val="minor"/>
          </rPr>
          <t>Codice numerico Coeweb: [220] 220</t>
        </r>
      </text>
    </comment>
    <comment ref="L32" authorId="0">
      <text>
        <r>
          <rPr>
            <sz val="11"/>
            <color indexed="8"/>
            <rFont val="Calibri"/>
            <family val="2"/>
            <scheme val="minor"/>
          </rPr>
          <t>Codice numerico Coeweb: [064] 064</t>
        </r>
      </text>
    </comment>
    <comment ref="A33" authorId="0">
      <text>
        <r>
          <rPr>
            <sz val="11"/>
            <color indexed="8"/>
            <rFont val="Calibri"/>
            <family val="2"/>
            <scheme val="minor"/>
          </rPr>
          <t>Codice numerico Coeweb: [006] 006</t>
        </r>
      </text>
    </comment>
    <comment ref="L33" authorId="0">
      <text>
        <r>
          <rPr>
            <sz val="11"/>
            <color indexed="8"/>
            <rFont val="Calibri"/>
            <family val="2"/>
            <scheme val="minor"/>
          </rPr>
          <t>Codice numerico Coeweb: [007] 007</t>
        </r>
      </text>
    </comment>
    <comment ref="A34" authorId="0">
      <text>
        <r>
          <rPr>
            <sz val="11"/>
            <color indexed="8"/>
            <rFont val="Calibri"/>
            <family val="2"/>
            <scheme val="minor"/>
          </rPr>
          <t>Codice numerico Coeweb: [063] 063</t>
        </r>
      </text>
    </comment>
    <comment ref="L34" authorId="0">
      <text>
        <r>
          <rPr>
            <sz val="11"/>
            <color indexed="8"/>
            <rFont val="Calibri"/>
            <family val="2"/>
            <scheme val="minor"/>
          </rPr>
          <t>Codice numerico Coeweb: [075] 075</t>
        </r>
      </text>
    </comment>
    <comment ref="A35" authorId="0">
      <text>
        <r>
          <rPr>
            <sz val="11"/>
            <color indexed="8"/>
            <rFont val="Calibri"/>
            <family val="2"/>
            <scheme val="minor"/>
          </rPr>
          <t>Codice numerico Coeweb: [204] 204</t>
        </r>
      </text>
    </comment>
    <comment ref="L35" authorId="0">
      <text>
        <r>
          <rPr>
            <sz val="11"/>
            <color indexed="8"/>
            <rFont val="Calibri"/>
            <family val="2"/>
            <scheme val="minor"/>
          </rPr>
          <t>Codice numerico Coeweb: [664] 664</t>
        </r>
      </text>
    </comment>
    <comment ref="A36" authorId="0">
      <text>
        <r>
          <rPr>
            <sz val="11"/>
            <color indexed="8"/>
            <rFont val="Calibri"/>
            <family val="2"/>
            <scheme val="minor"/>
          </rPr>
          <t>Codice numerico Coeweb: [700] 700</t>
        </r>
      </text>
    </comment>
    <comment ref="L36" authorId="0">
      <text>
        <r>
          <rPr>
            <sz val="11"/>
            <color indexed="8"/>
            <rFont val="Calibri"/>
            <family val="2"/>
            <scheme val="minor"/>
          </rPr>
          <t>Codice numerico Coeweb: [508] 508</t>
        </r>
      </text>
    </comment>
    <comment ref="A37" authorId="0">
      <text>
        <r>
          <rPr>
            <sz val="11"/>
            <color indexed="8"/>
            <rFont val="Calibri"/>
            <family val="2"/>
            <scheme val="minor"/>
          </rPr>
          <t>Codice numerico Coeweb: [508] 508</t>
        </r>
      </text>
    </comment>
    <comment ref="L37" authorId="0">
      <text>
        <r>
          <rPr>
            <sz val="11"/>
            <color indexed="8"/>
            <rFont val="Calibri"/>
            <family val="2"/>
            <scheme val="minor"/>
          </rPr>
          <t>Codice numerico Coeweb: [412] 412</t>
        </r>
      </text>
    </comment>
    <comment ref="A38" authorId="0">
      <text>
        <r>
          <rPr>
            <sz val="11"/>
            <color indexed="8"/>
            <rFont val="Calibri"/>
            <family val="2"/>
            <scheme val="minor"/>
          </rPr>
          <t>Codice numerico Coeweb: [007] 007</t>
        </r>
      </text>
    </comment>
    <comment ref="L38" authorId="0">
      <text>
        <r>
          <rPr>
            <sz val="11"/>
            <color indexed="8"/>
            <rFont val="Calibri"/>
            <family val="2"/>
            <scheme val="minor"/>
          </rPr>
          <t>Codice numerico Coeweb: [091] 091</t>
        </r>
      </text>
    </comment>
    <comment ref="A39" authorId="0">
      <text>
        <r>
          <rPr>
            <sz val="11"/>
            <color indexed="8"/>
            <rFont val="Calibri"/>
            <family val="2"/>
            <scheme val="minor"/>
          </rPr>
          <t>Codice numerico Coeweb: [091] 091</t>
        </r>
      </text>
    </comment>
    <comment ref="L39" authorId="0">
      <text>
        <r>
          <rPr>
            <sz val="11"/>
            <color indexed="8"/>
            <rFont val="Calibri"/>
            <family val="2"/>
            <scheme val="minor"/>
          </rPr>
          <t>Codice numerico Coeweb: [092] 092</t>
        </r>
      </text>
    </comment>
    <comment ref="A40" authorId="0">
      <text>
        <r>
          <rPr>
            <sz val="11"/>
            <color indexed="8"/>
            <rFont val="Calibri"/>
            <family val="2"/>
            <scheme val="minor"/>
          </rPr>
          <t>Codice numerico Coeweb: [736] 736</t>
        </r>
      </text>
    </comment>
    <comment ref="L40" authorId="0">
      <text>
        <r>
          <rPr>
            <sz val="11"/>
            <color indexed="8"/>
            <rFont val="Calibri"/>
            <family val="2"/>
            <scheme val="minor"/>
          </rPr>
          <t>Codice numerico Coeweb: [063] 063</t>
        </r>
      </text>
    </comment>
    <comment ref="A41" authorId="0">
      <text>
        <r>
          <rPr>
            <sz val="11"/>
            <color indexed="8"/>
            <rFont val="Calibri"/>
            <family val="2"/>
            <scheme val="minor"/>
          </rPr>
          <t>Codice numerico Coeweb: [068] 068</t>
        </r>
      </text>
    </comment>
    <comment ref="L41" authorId="0">
      <text>
        <r>
          <rPr>
            <sz val="11"/>
            <color indexed="8"/>
            <rFont val="Calibri"/>
            <family val="2"/>
            <scheme val="minor"/>
          </rPr>
          <t>Codice numerico Coeweb: [032] 032</t>
        </r>
      </text>
    </comment>
    <comment ref="A42" authorId="0">
      <text>
        <r>
          <rPr>
            <sz val="11"/>
            <color indexed="8"/>
            <rFont val="Calibri"/>
            <family val="2"/>
            <scheme val="minor"/>
          </rPr>
          <t>Codice numerico Coeweb: [010] 010</t>
        </r>
      </text>
    </comment>
    <comment ref="L42" authorId="0">
      <text>
        <r>
          <rPr>
            <sz val="11"/>
            <color indexed="8"/>
            <rFont val="Calibri"/>
            <family val="2"/>
            <scheme val="minor"/>
          </rPr>
          <t>Codice numerico Coeweb: [204] 204</t>
        </r>
      </text>
    </comment>
    <comment ref="A43" authorId="0">
      <text>
        <r>
          <rPr>
            <sz val="11"/>
            <color indexed="8"/>
            <rFont val="Calibri"/>
            <family val="2"/>
            <scheme val="minor"/>
          </rPr>
          <t>Codice numerico Coeweb: [039] 039</t>
        </r>
      </text>
    </comment>
    <comment ref="L43" authorId="0">
      <text>
        <r>
          <rPr>
            <sz val="11"/>
            <color indexed="8"/>
            <rFont val="Calibri"/>
            <family val="2"/>
            <scheme val="minor"/>
          </rPr>
          <t>Codice numerico Coeweb: [388] 388</t>
        </r>
      </text>
    </comment>
    <comment ref="A44" authorId="0">
      <text>
        <r>
          <rPr>
            <sz val="11"/>
            <color indexed="8"/>
            <rFont val="Calibri"/>
            <family val="2"/>
            <scheme val="minor"/>
          </rPr>
          <t>Codice numerico Coeweb: [008] 008</t>
        </r>
      </text>
    </comment>
    <comment ref="L44" authorId="0">
      <text>
        <r>
          <rPr>
            <sz val="11"/>
            <color indexed="8"/>
            <rFont val="Calibri"/>
            <family val="2"/>
            <scheme val="minor"/>
          </rPr>
          <t>Codice numerico Coeweb: [728] 728</t>
        </r>
      </text>
    </comment>
    <comment ref="A45" authorId="0">
      <text>
        <r>
          <rPr>
            <sz val="11"/>
            <color indexed="8"/>
            <rFont val="Calibri"/>
            <family val="2"/>
            <scheme val="minor"/>
          </rPr>
          <t>Codice numerico Coeweb: [093] 093</t>
        </r>
      </text>
    </comment>
    <comment ref="L45" authorId="0">
      <text>
        <r>
          <rPr>
            <sz val="11"/>
            <color indexed="8"/>
            <rFont val="Calibri"/>
            <family val="2"/>
            <scheme val="minor"/>
          </rPr>
          <t>Codice numerico Coeweb: [212] 212</t>
        </r>
      </text>
    </comment>
    <comment ref="A46" authorId="0">
      <text>
        <r>
          <rPr>
            <sz val="11"/>
            <color indexed="8"/>
            <rFont val="Calibri"/>
            <family val="2"/>
            <scheme val="minor"/>
          </rPr>
          <t>Codice numerico Coeweb: [092] 092</t>
        </r>
      </text>
    </comment>
    <comment ref="L46" authorId="0">
      <text>
        <r>
          <rPr>
            <sz val="11"/>
            <color indexed="8"/>
            <rFont val="Calibri"/>
            <family val="2"/>
            <scheme val="minor"/>
          </rPr>
          <t>Codice numerico Coeweb: [632] 632</t>
        </r>
      </text>
    </comment>
    <comment ref="A47" authorId="0">
      <text>
        <r>
          <rPr>
            <sz val="11"/>
            <color indexed="8"/>
            <rFont val="Calibri"/>
            <family val="2"/>
            <scheme val="minor"/>
          </rPr>
          <t>Codice numerico Coeweb: [666] 666</t>
        </r>
      </text>
    </comment>
    <comment ref="L47" authorId="0">
      <text>
        <r>
          <rPr>
            <sz val="11"/>
            <color indexed="8"/>
            <rFont val="Calibri"/>
            <family val="2"/>
            <scheme val="minor"/>
          </rPr>
          <t>Codice numerico Coeweb: [624] 624</t>
        </r>
      </text>
    </comment>
    <comment ref="A48" authorId="0">
      <text>
        <r>
          <rPr>
            <sz val="11"/>
            <color indexed="8"/>
            <rFont val="Calibri"/>
            <family val="2"/>
            <scheme val="minor"/>
          </rPr>
          <t>Codice numerico Coeweb: [728] 728</t>
        </r>
      </text>
    </comment>
    <comment ref="L48" authorId="0">
      <text>
        <r>
          <rPr>
            <sz val="11"/>
            <color indexed="8"/>
            <rFont val="Calibri"/>
            <family val="2"/>
            <scheme val="minor"/>
          </rPr>
          <t>Codice numerico Coeweb: [070] 070</t>
        </r>
      </text>
    </comment>
    <comment ref="A49" authorId="0">
      <text>
        <r>
          <rPr>
            <sz val="11"/>
            <color indexed="8"/>
            <rFont val="Calibri"/>
            <family val="2"/>
            <scheme val="minor"/>
          </rPr>
          <t>Codice numerico Coeweb: [662] 662</t>
        </r>
      </text>
    </comment>
    <comment ref="L49" authorId="0">
      <text>
        <r>
          <rPr>
            <sz val="11"/>
            <color indexed="8"/>
            <rFont val="Calibri"/>
            <family val="2"/>
            <scheme val="minor"/>
          </rPr>
          <t>Codice numerico Coeweb: [068] 068</t>
        </r>
      </text>
    </comment>
    <comment ref="A50" authorId="0">
      <text>
        <r>
          <rPr>
            <sz val="11"/>
            <color indexed="8"/>
            <rFont val="Calibri"/>
            <family val="2"/>
            <scheme val="minor"/>
          </rPr>
          <t>Codice numerico Coeweb: [732] 732</t>
        </r>
      </text>
    </comment>
    <comment ref="L50" authorId="0">
      <text>
        <r>
          <rPr>
            <sz val="11"/>
            <color indexed="8"/>
            <rFont val="Calibri"/>
            <family val="2"/>
            <scheme val="minor"/>
          </rPr>
          <t>Codice numerico Coeweb: [732] 732</t>
        </r>
      </text>
    </comment>
    <comment ref="A51" authorId="0">
      <text>
        <r>
          <rPr>
            <sz val="11"/>
            <color indexed="8"/>
            <rFont val="Calibri"/>
            <family val="2"/>
            <scheme val="minor"/>
          </rPr>
          <t>Codice numerico Coeweb: [009] 009</t>
        </r>
      </text>
    </comment>
    <comment ref="L51" authorId="0">
      <text>
        <r>
          <rPr>
            <sz val="11"/>
            <color indexed="8"/>
            <rFont val="Calibri"/>
            <family val="2"/>
            <scheme val="minor"/>
          </rPr>
          <t>Codice numerico Coeweb: [647] 647</t>
        </r>
      </text>
    </comment>
    <comment ref="A52" authorId="0">
      <text>
        <r>
          <rPr>
            <sz val="11"/>
            <color indexed="8"/>
            <rFont val="Calibri"/>
            <family val="2"/>
            <scheme val="minor"/>
          </rPr>
          <t>Codice numerico Coeweb: [708] 708</t>
        </r>
      </text>
    </comment>
    <comment ref="L52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[NO] - dal 1995 al 1996 - Arcipelago dello Svalbard
Codice numerico Coeweb: [028] 028</t>
        </r>
      </text>
    </comment>
    <comment ref="A53" authorId="0">
      <text>
        <r>
          <rPr>
            <sz val="11"/>
            <color indexed="8"/>
            <rFont val="Calibri"/>
            <family val="2"/>
            <scheme val="minor"/>
          </rPr>
          <t>Codice numerico Coeweb: [388] 388</t>
        </r>
      </text>
    </comment>
    <comment ref="L53" authorId="0">
      <text>
        <r>
          <rPr>
            <sz val="11"/>
            <color indexed="8"/>
            <rFont val="Calibri"/>
            <family val="2"/>
            <scheme val="minor"/>
          </rPr>
          <t>Codice numerico Coeweb: [054] 054</t>
        </r>
      </text>
    </comment>
    <comment ref="A54" authorId="0">
      <text>
        <r>
          <rPr>
            <sz val="11"/>
            <color indexed="8"/>
            <rFont val="Calibri"/>
            <family val="2"/>
            <scheme val="minor"/>
          </rPr>
          <t>Codice numerico Coeweb: [524] 524</t>
        </r>
      </text>
    </comment>
    <comment ref="L54" authorId="0">
      <text>
        <r>
          <rPr>
            <sz val="11"/>
            <color indexed="8"/>
            <rFont val="Calibri"/>
            <family val="2"/>
            <scheme val="minor"/>
          </rPr>
          <t>Codice numerico Coeweb: [098] 098</t>
        </r>
      </text>
    </comment>
    <comment ref="A55" authorId="0">
      <text>
        <r>
          <rPr>
            <sz val="11"/>
            <color indexed="8"/>
            <rFont val="Calibri"/>
            <family val="2"/>
            <scheme val="minor"/>
          </rPr>
          <t>Codice numerico Coeweb: [701] 701</t>
        </r>
      </text>
    </comment>
    <comment ref="L55" authorId="0">
      <text>
        <r>
          <rPr>
            <sz val="11"/>
            <color indexed="8"/>
            <rFont val="Calibri"/>
            <family val="2"/>
            <scheme val="minor"/>
          </rPr>
          <t>Codice numerico Coeweb: [504] 504</t>
        </r>
      </text>
    </comment>
    <comment ref="A56" authorId="0">
      <text>
        <r>
          <rPr>
            <sz val="11"/>
            <color indexed="8"/>
            <rFont val="Calibri"/>
            <family val="2"/>
            <scheme val="minor"/>
          </rPr>
          <t>Codice numerico Coeweb: [680] 680</t>
        </r>
      </text>
    </comment>
    <comment ref="L56" authorId="0">
      <text>
        <r>
          <rPr>
            <sz val="11"/>
            <color indexed="8"/>
            <rFont val="Calibri"/>
            <family val="2"/>
            <scheme val="minor"/>
          </rPr>
          <t>Codice numerico Coeweb: [055] 055</t>
        </r>
      </text>
    </comment>
    <comment ref="A57" authorId="0">
      <text>
        <r>
          <rPr>
            <sz val="11"/>
            <color indexed="8"/>
            <rFont val="Calibri"/>
            <family val="2"/>
            <scheme val="minor"/>
          </rPr>
          <t>Codice numerico Coeweb: [055] 055</t>
        </r>
      </text>
    </comment>
    <comment ref="L57" authorId="0">
      <text>
        <r>
          <rPr>
            <sz val="11"/>
            <color indexed="8"/>
            <rFont val="Calibri"/>
            <family val="2"/>
            <scheme val="minor"/>
          </rPr>
          <t>Codice numerico Coeweb: [072] 072</t>
        </r>
      </text>
    </comment>
    <comment ref="A58" authorId="0">
      <text>
        <r>
          <rPr>
            <sz val="11"/>
            <color indexed="8"/>
            <rFont val="Calibri"/>
            <family val="2"/>
            <scheme val="minor"/>
          </rPr>
          <t>Codice numerico Coeweb: [018] 018</t>
        </r>
      </text>
    </comment>
    <comment ref="L58" authorId="0">
      <text>
        <r>
          <rPr>
            <sz val="11"/>
            <color indexed="8"/>
            <rFont val="Calibri"/>
            <family val="2"/>
            <scheme val="minor"/>
          </rPr>
          <t>Codice numerico Coeweb: [512] 512</t>
        </r>
      </text>
    </comment>
    <comment ref="A59" authorId="0">
      <text>
        <r>
          <rPr>
            <sz val="11"/>
            <color indexed="8"/>
            <rFont val="Calibri"/>
            <family val="2"/>
            <scheme val="minor"/>
          </rPr>
          <t>Codice numerico Coeweb: [224] 224</t>
        </r>
      </text>
    </comment>
    <comment ref="L59" authorId="0">
      <text>
        <r>
          <rPr>
            <sz val="11"/>
            <color indexed="8"/>
            <rFont val="Calibri"/>
            <family val="2"/>
            <scheme val="minor"/>
          </rPr>
          <t>Codice numerico Coeweb: [740] 740</t>
        </r>
      </text>
    </comment>
    <comment ref="A60" authorId="0">
      <text>
        <r>
          <rPr>
            <sz val="11"/>
            <color indexed="8"/>
            <rFont val="Calibri"/>
            <family val="2"/>
            <scheme val="minor"/>
          </rPr>
          <t>Codice numerico Coeweb: [743] 743</t>
        </r>
      </text>
    </comment>
    <comment ref="L60" authorId="0">
      <text>
        <r>
          <rPr>
            <sz val="11"/>
            <color indexed="8"/>
            <rFont val="Calibri"/>
            <family val="2"/>
            <scheme val="minor"/>
          </rPr>
          <t>Codice numerico Coeweb: [053] 053</t>
        </r>
      </text>
    </comment>
    <comment ref="A61" authorId="0">
      <text>
        <r>
          <rPr>
            <sz val="11"/>
            <color indexed="8"/>
            <rFont val="Calibri"/>
            <family val="2"/>
            <scheme val="minor"/>
          </rPr>
          <t>Codice numerico Coeweb: [074] 074</t>
        </r>
      </text>
    </comment>
    <comment ref="L61" authorId="0">
      <text>
        <r>
          <rPr>
            <sz val="11"/>
            <color indexed="8"/>
            <rFont val="Calibri"/>
            <family val="2"/>
            <scheme val="minor"/>
          </rPr>
          <t>Codice numerico Coeweb: [804] 804</t>
        </r>
      </text>
    </comment>
    <comment ref="A62" authorId="0">
      <text>
        <r>
          <rPr>
            <sz val="11"/>
            <color indexed="8"/>
            <rFont val="Calibri"/>
            <family val="2"/>
            <scheme val="minor"/>
          </rPr>
          <t>Codice numerico Coeweb: [098] 098</t>
        </r>
      </text>
    </comment>
    <comment ref="L62" authorId="0">
      <text>
        <r>
          <rPr>
            <sz val="11"/>
            <color indexed="8"/>
            <rFont val="Calibri"/>
            <family val="2"/>
            <scheme val="minor"/>
          </rPr>
          <t>Codice numerico Coeweb: [600] 600</t>
        </r>
      </text>
    </comment>
    <comment ref="A63" authorId="0">
      <text>
        <r>
          <rPr>
            <sz val="11"/>
            <color indexed="8"/>
            <rFont val="Calibri"/>
            <family val="2"/>
            <scheme val="minor"/>
          </rPr>
          <t>Codice numerico Coeweb: [528] 528</t>
        </r>
      </text>
    </comment>
    <comment ref="L63" authorId="0">
      <text>
        <r>
          <rPr>
            <sz val="11"/>
            <color indexed="8"/>
            <rFont val="Calibri"/>
            <family val="2"/>
            <scheme val="minor"/>
          </rPr>
          <t>Codice numerico Coeweb: [680] 680</t>
        </r>
      </text>
    </comment>
    <comment ref="A64" authorId="0">
      <text>
        <r>
          <rPr>
            <sz val="11"/>
            <color indexed="8"/>
            <rFont val="Calibri"/>
            <family val="2"/>
            <scheme val="minor"/>
          </rPr>
          <t>Codice numerico Coeweb: [412] 412</t>
        </r>
      </text>
    </comment>
    <comment ref="L64" authorId="0">
      <text>
        <r>
          <rPr>
            <sz val="11"/>
            <color indexed="8"/>
            <rFont val="Calibri"/>
            <family val="2"/>
            <scheme val="minor"/>
          </rPr>
          <t>Codice numerico Coeweb: [079] 079</t>
        </r>
      </text>
    </comment>
    <comment ref="A65" authorId="0">
      <text>
        <r>
          <rPr>
            <sz val="11"/>
            <color indexed="8"/>
            <rFont val="Calibri"/>
            <family val="2"/>
            <scheme val="minor"/>
          </rPr>
          <t>Codice numerico Coeweb: [096] 096</t>
        </r>
      </text>
    </comment>
    <comment ref="L65" authorId="0">
      <text>
        <r>
          <rPr>
            <sz val="11"/>
            <color indexed="8"/>
            <rFont val="Calibri"/>
            <family val="2"/>
            <scheme val="minor"/>
          </rPr>
          <t>Codice numerico Coeweb: [706] 706</t>
        </r>
      </text>
    </comment>
    <comment ref="A66" authorId="0">
      <text>
        <r>
          <rPr>
            <sz val="11"/>
            <color indexed="8"/>
            <rFont val="Calibri"/>
            <family val="2"/>
            <scheme val="minor"/>
          </rPr>
          <t>Codice numerico Coeweb: [632] 632</t>
        </r>
      </text>
    </comment>
    <comment ref="L66" authorId="0">
      <text>
        <r>
          <rPr>
            <sz val="11"/>
            <color indexed="8"/>
            <rFont val="Calibri"/>
            <family val="2"/>
            <scheme val="minor"/>
          </rPr>
          <t>Codice numerico Coeweb: [018] 018</t>
        </r>
      </text>
    </comment>
    <comment ref="A67" authorId="0">
      <text>
        <r>
          <rPr>
            <sz val="11"/>
            <color indexed="8"/>
            <rFont val="Calibri"/>
            <family val="2"/>
            <scheme val="minor"/>
          </rPr>
          <t>Codice numerico Coeweb: [500] 500</t>
        </r>
      </text>
    </comment>
    <comment ref="L67" authorId="0">
      <text>
        <r>
          <rPr>
            <sz val="11"/>
            <color indexed="8"/>
            <rFont val="Calibri"/>
            <family val="2"/>
            <scheme val="minor"/>
          </rPr>
          <t>Codice numerico Coeweb: [736] 736</t>
        </r>
      </text>
    </comment>
    <comment ref="A68" authorId="0">
      <text>
        <r>
          <rPr>
            <sz val="11"/>
            <color indexed="8"/>
            <rFont val="Calibri"/>
            <family val="2"/>
            <scheme val="minor"/>
          </rPr>
          <t>Codice numerico Coeweb: [404] 404</t>
        </r>
      </text>
    </comment>
    <comment ref="L68" authorId="0">
      <text>
        <r>
          <rPr>
            <sz val="11"/>
            <color indexed="8"/>
            <rFont val="Calibri"/>
            <family val="2"/>
            <scheme val="minor"/>
          </rPr>
          <t>Codice numerico Coeweb: [046] 046</t>
        </r>
      </text>
    </comment>
    <comment ref="A69" authorId="0">
      <text>
        <r>
          <rPr>
            <sz val="11"/>
            <color indexed="8"/>
            <rFont val="Calibri"/>
            <family val="2"/>
            <scheme val="minor"/>
          </rPr>
          <t>Codice numerico Coeweb: [636] 636</t>
        </r>
      </text>
    </comment>
    <comment ref="L69" authorId="0">
      <text>
        <r>
          <rPr>
            <sz val="11"/>
            <color indexed="8"/>
            <rFont val="Calibri"/>
            <family val="2"/>
            <scheme val="minor"/>
          </rPr>
          <t>Codice numerico Coeweb: [208] 208</t>
        </r>
      </text>
    </comment>
    <comment ref="A70" authorId="0">
      <text>
        <r>
          <rPr>
            <sz val="11"/>
            <color indexed="8"/>
            <rFont val="Calibri"/>
            <family val="2"/>
            <scheme val="minor"/>
          </rPr>
          <t>Codice numerico Coeweb: [624] 624</t>
        </r>
      </text>
    </comment>
    <comment ref="L70" authorId="0">
      <text>
        <r>
          <rPr>
            <sz val="11"/>
            <color indexed="8"/>
            <rFont val="Calibri"/>
            <family val="2"/>
            <scheme val="minor"/>
          </rPr>
          <t>Codice numerico Coeweb: [220] 220</t>
        </r>
      </text>
    </comment>
    <comment ref="A71" authorId="0">
      <text>
        <r>
          <rPr>
            <sz val="11"/>
            <color indexed="8"/>
            <rFont val="Calibri"/>
            <family val="2"/>
            <scheme val="minor"/>
          </rPr>
          <t>Codice numerico Coeweb: [053] 053</t>
        </r>
      </text>
    </comment>
    <comment ref="L71" authorId="0">
      <text>
        <r>
          <rPr>
            <sz val="11"/>
            <color indexed="8"/>
            <rFont val="Calibri"/>
            <family val="2"/>
            <scheme val="minor"/>
          </rPr>
          <t>Codice numerico Coeweb: [077] 077</t>
        </r>
      </text>
    </comment>
    <comment ref="A72" authorId="0">
      <text>
        <r>
          <rPr>
            <sz val="11"/>
            <color indexed="8"/>
            <rFont val="Calibri"/>
            <family val="2"/>
            <scheme val="minor"/>
          </rPr>
          <t>Codice numerico Coeweb: [075] 075</t>
        </r>
      </text>
    </comment>
    <comment ref="L72" authorId="0">
      <text>
        <r>
          <rPr>
            <sz val="11"/>
            <color indexed="8"/>
            <rFont val="Calibri"/>
            <family val="2"/>
            <scheme val="minor"/>
          </rPr>
          <t>Codice numerico Coeweb: [700] 700</t>
        </r>
      </text>
    </comment>
    <comment ref="A73" authorId="0">
      <text>
        <r>
          <rPr>
            <sz val="11"/>
            <color indexed="8"/>
            <rFont val="Calibri"/>
            <family val="2"/>
            <scheme val="minor"/>
          </rPr>
          <t>Codice numerico Coeweb: [054] 054</t>
        </r>
      </text>
    </comment>
    <comment ref="L73" authorId="0">
      <text>
        <r>
          <rPr>
            <sz val="11"/>
            <color indexed="8"/>
            <rFont val="Calibri"/>
            <family val="2"/>
            <scheme val="minor"/>
          </rPr>
          <t>Codice numerico Coeweb: [093] 093</t>
        </r>
      </text>
    </comment>
    <comment ref="A74" authorId="0">
      <text>
        <r>
          <rPr>
            <sz val="11"/>
            <color indexed="8"/>
            <rFont val="Calibri"/>
            <family val="2"/>
            <scheme val="minor"/>
          </rPr>
          <t>Codice numerico Coeweb: [346] 346</t>
        </r>
      </text>
    </comment>
    <comment ref="L74" authorId="0">
      <text>
        <r>
          <rPr>
            <sz val="11"/>
            <color indexed="8"/>
            <rFont val="Calibri"/>
            <family val="2"/>
            <scheme val="minor"/>
          </rPr>
          <t>Codice numerico Coeweb: [690] 690</t>
        </r>
      </text>
    </comment>
    <comment ref="A75" authorId="0">
      <text>
        <r>
          <rPr>
            <sz val="11"/>
            <color indexed="8"/>
            <rFont val="Calibri"/>
            <family val="2"/>
            <scheme val="minor"/>
          </rPr>
          <t>Codice numerico Coeweb: [072] 072</t>
        </r>
      </text>
    </comment>
    <comment ref="L75" authorId="0">
      <text>
        <r>
          <rPr>
            <sz val="11"/>
            <color indexed="8"/>
            <rFont val="Calibri"/>
            <family val="2"/>
            <scheme val="minor"/>
          </rPr>
          <t>Codice numerico Coeweb: [636] 636</t>
        </r>
      </text>
    </comment>
    <comment ref="A76" authorId="0">
      <text>
        <r>
          <rPr>
            <sz val="11"/>
            <color indexed="8"/>
            <rFont val="Calibri"/>
            <family val="2"/>
            <scheme val="minor"/>
          </rPr>
          <t>Codice numerico Coeweb: [804] 804</t>
        </r>
      </text>
    </comment>
    <comment ref="L76" authorId="0">
      <text>
        <r>
          <rPr>
            <sz val="11"/>
            <color indexed="8"/>
            <rFont val="Calibri"/>
            <family val="2"/>
            <scheme val="minor"/>
          </rPr>
          <t>Codice numerico Coeweb: [528] 528</t>
        </r>
      </text>
    </comment>
    <comment ref="A77" authorId="0">
      <text>
        <r>
          <rPr>
            <sz val="11"/>
            <color indexed="8"/>
            <rFont val="Calibri"/>
            <family val="2"/>
            <scheme val="minor"/>
          </rPr>
          <t>Codice numerico Coeweb: [276] 276</t>
        </r>
      </text>
    </comment>
    <comment ref="L77" authorId="0">
      <text>
        <r>
          <rPr>
            <sz val="11"/>
            <color indexed="8"/>
            <rFont val="Calibri"/>
            <family val="2"/>
            <scheme val="minor"/>
          </rPr>
          <t>Codice numerico Coeweb: [480] 480</t>
        </r>
      </text>
    </comment>
    <comment ref="A78" authorId="0">
      <text>
        <r>
          <rPr>
            <sz val="11"/>
            <color indexed="8"/>
            <rFont val="Calibri"/>
            <family val="2"/>
            <scheme val="minor"/>
          </rPr>
          <t>Codice numerico Coeweb: [800] 800</t>
        </r>
      </text>
    </comment>
    <comment ref="L78" authorId="0">
      <text>
        <r>
          <rPr>
            <sz val="11"/>
            <color indexed="8"/>
            <rFont val="Calibri"/>
            <family val="2"/>
            <scheme val="minor"/>
          </rPr>
          <t>Codice numerico Coeweb: [216] 216</t>
        </r>
      </text>
    </comment>
    <comment ref="A79" authorId="0">
      <text>
        <r>
          <rPr>
            <sz val="11"/>
            <color indexed="8"/>
            <rFont val="Calibri"/>
            <family val="2"/>
            <scheme val="minor"/>
          </rPr>
          <t>Codice numerico Coeweb: [272] 272</t>
        </r>
      </text>
    </comment>
    <comment ref="L79" authorId="0">
      <text>
        <r>
          <rPr>
            <sz val="11"/>
            <color indexed="8"/>
            <rFont val="Calibri"/>
            <family val="2"/>
            <scheme val="minor"/>
          </rPr>
          <t>Codice numerico Coeweb: [081] 081</t>
        </r>
      </text>
    </comment>
    <comment ref="A80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[NO] - dal 1995 al 1996 - Arcipelago dello Svalbard
Codice numerico Coeweb: [028] 028</t>
        </r>
      </text>
    </comment>
    <comment ref="L80" authorId="0">
      <text>
        <r>
          <rPr>
            <sz val="11"/>
            <color indexed="8"/>
            <rFont val="Calibri"/>
            <family val="2"/>
            <scheme val="minor"/>
          </rPr>
          <t>Codice numerico Coeweb: [604] 604</t>
        </r>
      </text>
    </comment>
    <comment ref="A81" authorId="0">
      <text>
        <r>
          <rPr>
            <sz val="11"/>
            <color indexed="8"/>
            <rFont val="Calibri"/>
            <family val="2"/>
            <scheme val="minor"/>
          </rPr>
          <t>Codice numerico Coeweb: [416] 416</t>
        </r>
      </text>
    </comment>
    <comment ref="L81" authorId="0">
      <text>
        <r>
          <rPr>
            <sz val="11"/>
            <color indexed="8"/>
            <rFont val="Calibri"/>
            <family val="2"/>
            <scheme val="minor"/>
          </rPr>
          <t>Codice numerico Coeweb: [272] 272</t>
        </r>
      </text>
    </comment>
    <comment ref="A82" authorId="0">
      <text>
        <r>
          <rPr>
            <sz val="11"/>
            <color indexed="8"/>
            <rFont val="Calibri"/>
            <family val="2"/>
            <scheme val="minor"/>
          </rPr>
          <t>Codice numerico Coeweb: [740] 740</t>
        </r>
      </text>
    </comment>
    <comment ref="L82" authorId="0">
      <text>
        <r>
          <rPr>
            <sz val="11"/>
            <color indexed="8"/>
            <rFont val="Calibri"/>
            <family val="2"/>
            <scheme val="minor"/>
          </rPr>
          <t>Codice numerico Coeweb: [500] 500</t>
        </r>
      </text>
    </comment>
    <comment ref="A83" authorId="0">
      <text>
        <r>
          <rPr>
            <sz val="11"/>
            <color indexed="8"/>
            <rFont val="Calibri"/>
            <family val="2"/>
            <scheme val="minor"/>
          </rPr>
          <t>Codice numerico Coeweb: [647] 647</t>
        </r>
      </text>
    </comment>
    <comment ref="L83" authorId="0">
      <text>
        <r>
          <rPr>
            <sz val="11"/>
            <color indexed="8"/>
            <rFont val="Calibri"/>
            <family val="2"/>
            <scheme val="minor"/>
          </rPr>
          <t>Codice numerico Coeweb: [612] 612</t>
        </r>
      </text>
    </comment>
    <comment ref="A84" authorId="0">
      <text>
        <r>
          <rPr>
            <sz val="11"/>
            <color indexed="8"/>
            <rFont val="Calibri"/>
            <family val="2"/>
            <scheme val="minor"/>
          </rPr>
          <t>Codice numerico Coeweb: [504] 504</t>
        </r>
      </text>
    </comment>
    <comment ref="L84" authorId="0">
      <text>
        <r>
          <rPr>
            <sz val="11"/>
            <color indexed="8"/>
            <rFont val="Calibri"/>
            <family val="2"/>
            <scheme val="minor"/>
          </rPr>
          <t>Codice numerico Coeweb: [628] 628</t>
        </r>
      </text>
    </comment>
    <comment ref="A85" authorId="0">
      <text>
        <r>
          <rPr>
            <sz val="11"/>
            <color indexed="8"/>
            <rFont val="Calibri"/>
            <family val="2"/>
            <scheme val="minor"/>
          </rPr>
          <t>Codice numerico Coeweb: [314] 314</t>
        </r>
      </text>
    </comment>
    <comment ref="L85" authorId="0">
      <text>
        <r>
          <rPr>
            <sz val="11"/>
            <color indexed="8"/>
            <rFont val="Calibri"/>
            <family val="2"/>
            <scheme val="minor"/>
          </rPr>
          <t>Codice numerico Coeweb: [074] 074</t>
        </r>
      </text>
    </comment>
    <comment ref="A86" authorId="0">
      <text>
        <r>
          <rPr>
            <sz val="11"/>
            <color indexed="8"/>
            <rFont val="Calibri"/>
            <family val="2"/>
            <scheme val="minor"/>
          </rPr>
          <t>Codice numerico Coeweb: [424] 424</t>
        </r>
      </text>
    </comment>
    <comment ref="L86" authorId="0">
      <text>
        <r>
          <rPr>
            <sz val="11"/>
            <color indexed="8"/>
            <rFont val="Calibri"/>
            <family val="2"/>
            <scheme val="minor"/>
          </rPr>
          <t>Codice numerico Coeweb: [436] 436</t>
        </r>
      </text>
    </comment>
    <comment ref="A87" authorId="0">
      <text>
        <r>
          <rPr>
            <sz val="11"/>
            <color indexed="8"/>
            <rFont val="Calibri"/>
            <family val="2"/>
            <scheme val="minor"/>
          </rPr>
          <t>Codice numerico Coeweb: [512] 512</t>
        </r>
      </text>
    </comment>
    <comment ref="L87" authorId="0">
      <text>
        <r>
          <rPr>
            <sz val="11"/>
            <color indexed="8"/>
            <rFont val="Calibri"/>
            <family val="2"/>
            <scheme val="minor"/>
          </rPr>
          <t>Codice numerico Coeweb: [076] 076</t>
        </r>
      </text>
    </comment>
    <comment ref="A88" authorId="0">
      <text>
        <r>
          <rPr>
            <sz val="11"/>
            <color indexed="8"/>
            <rFont val="Calibri"/>
            <family val="2"/>
            <scheme val="minor"/>
          </rPr>
          <t>Codice numerico Coeweb: [616] 616</t>
        </r>
      </text>
    </comment>
    <comment ref="L88" authorId="0">
      <text>
        <r>
          <rPr>
            <sz val="11"/>
            <color indexed="8"/>
            <rFont val="Calibri"/>
            <family val="2"/>
            <scheme val="minor"/>
          </rPr>
          <t>Codice numerico Coeweb: [078] 078</t>
        </r>
      </text>
    </comment>
    <comment ref="A89" authorId="0">
      <text>
        <r>
          <rPr>
            <sz val="11"/>
            <color indexed="8"/>
            <rFont val="Calibri"/>
            <family val="2"/>
            <scheme val="minor"/>
          </rPr>
          <t>Codice numerico Coeweb: [669] 669</t>
        </r>
      </text>
    </comment>
    <comment ref="L89" authorId="0">
      <text>
        <r>
          <rPr>
            <sz val="11"/>
            <color indexed="8"/>
            <rFont val="Calibri"/>
            <family val="2"/>
            <scheme val="minor"/>
          </rPr>
          <t>Codice numerico Coeweb: [096] 096</t>
        </r>
      </text>
    </comment>
    <comment ref="A90" authorId="0">
      <text>
        <r>
          <rPr>
            <sz val="11"/>
            <color indexed="8"/>
            <rFont val="Calibri"/>
            <family val="2"/>
            <scheme val="minor"/>
          </rPr>
          <t>Codice numerico Coeweb: [081] 081</t>
        </r>
      </text>
    </comment>
    <comment ref="L90" authorId="0">
      <text>
        <r>
          <rPr>
            <sz val="11"/>
            <color indexed="8"/>
            <rFont val="Calibri"/>
            <family val="2"/>
            <scheme val="minor"/>
          </rPr>
          <t>Codice numerico Coeweb: [701] 701</t>
        </r>
      </text>
    </comment>
    <comment ref="A91" authorId="0">
      <text>
        <r>
          <rPr>
            <sz val="11"/>
            <color indexed="8"/>
            <rFont val="Calibri"/>
            <family val="2"/>
            <scheme val="minor"/>
          </rPr>
          <t>Codice numerico Coeweb: [382] 382</t>
        </r>
      </text>
    </comment>
    <comment ref="L91" authorId="0">
      <text>
        <r>
          <rPr>
            <sz val="11"/>
            <color indexed="8"/>
            <rFont val="Calibri"/>
            <family val="2"/>
            <scheme val="minor"/>
          </rPr>
          <t>Codice numerico Coeweb: [708] 708</t>
        </r>
      </text>
    </comment>
    <comment ref="A92" authorId="0">
      <text>
        <r>
          <rPr>
            <sz val="11"/>
            <color indexed="8"/>
            <rFont val="Calibri"/>
            <family val="2"/>
            <scheme val="minor"/>
          </rPr>
          <t>Codice numerico Coeweb: [350] 350</t>
        </r>
      </text>
    </comment>
    <comment ref="L92" authorId="0">
      <text>
        <r>
          <rPr>
            <sz val="11"/>
            <color indexed="8"/>
            <rFont val="Calibri"/>
            <family val="2"/>
            <scheme val="minor"/>
          </rPr>
          <t>Codice numerico Coeweb: [644] 644</t>
        </r>
      </text>
    </comment>
    <comment ref="A93" authorId="0">
      <text>
        <r>
          <rPr>
            <sz val="11"/>
            <color indexed="8"/>
            <rFont val="Calibri"/>
            <family val="2"/>
            <scheme val="minor"/>
          </rPr>
          <t>Codice numerico Coeweb: [436] 436</t>
        </r>
      </text>
    </comment>
    <comment ref="L93" authorId="0">
      <text>
        <r>
          <rPr>
            <sz val="11"/>
            <color indexed="8"/>
            <rFont val="Calibri"/>
            <family val="2"/>
            <scheme val="minor"/>
          </rPr>
          <t>Codice numerico Coeweb: [288] 288</t>
        </r>
      </text>
    </comment>
    <comment ref="A94" authorId="0">
      <text>
        <r>
          <rPr>
            <sz val="11"/>
            <color indexed="8"/>
            <rFont val="Calibri"/>
            <family val="2"/>
            <scheme val="minor"/>
          </rPr>
          <t>Codice numerico Coeweb: [604] 604</t>
        </r>
      </text>
    </comment>
    <comment ref="L94" authorId="0">
      <text>
        <r>
          <rPr>
            <sz val="11"/>
            <color indexed="8"/>
            <rFont val="Calibri"/>
            <family val="2"/>
            <scheme val="minor"/>
          </rPr>
          <t>Codice numerico Coeweb: [024] 024</t>
        </r>
      </text>
    </comment>
    <comment ref="A95" authorId="0">
      <text>
        <r>
          <rPr>
            <sz val="11"/>
            <color indexed="8"/>
            <rFont val="Calibri"/>
            <family val="2"/>
            <scheme val="minor"/>
          </rPr>
          <t>Codice numerico Coeweb: [393] 393</t>
        </r>
      </text>
    </comment>
    <comment ref="L95" authorId="0">
      <text>
        <r>
          <rPr>
            <sz val="11"/>
            <color indexed="8"/>
            <rFont val="Calibri"/>
            <family val="2"/>
            <scheme val="minor"/>
          </rPr>
          <t>Codice numerico Coeweb: [073] 073</t>
        </r>
      </text>
    </comment>
    <comment ref="A96" authorId="0">
      <text>
        <r>
          <rPr>
            <sz val="11"/>
            <color indexed="8"/>
            <rFont val="Calibri"/>
            <family val="2"/>
            <scheme val="minor"/>
          </rPr>
          <t>Codice numerico Coeweb: [076] 076</t>
        </r>
      </text>
    </comment>
    <comment ref="L96" authorId="0">
      <text>
        <r>
          <rPr>
            <sz val="11"/>
            <color indexed="8"/>
            <rFont val="Calibri"/>
            <family val="2"/>
            <scheme val="minor"/>
          </rPr>
          <t>Codice numerico Coeweb: [442] 442</t>
        </r>
      </text>
    </comment>
    <comment ref="A97" authorId="0">
      <text>
        <r>
          <rPr>
            <sz val="11"/>
            <color indexed="8"/>
            <rFont val="Calibri"/>
            <family val="2"/>
            <scheme val="minor"/>
          </rPr>
          <t>Codice numerico Coeweb: [352] 352</t>
        </r>
      </text>
    </comment>
    <comment ref="L97" authorId="0">
      <text>
        <r>
          <rPr>
            <sz val="11"/>
            <color indexed="8"/>
            <rFont val="Calibri"/>
            <family val="2"/>
            <scheme val="minor"/>
          </rPr>
          <t>Codice numerico Coeweb: [456] 456</t>
        </r>
      </text>
    </comment>
    <comment ref="A98" authorId="0">
      <text>
        <r>
          <rPr>
            <sz val="11"/>
            <color indexed="8"/>
            <rFont val="Calibri"/>
            <family val="2"/>
            <scheme val="minor"/>
          </rPr>
          <t>Codice numerico Coeweb: [280] 280</t>
        </r>
      </text>
    </comment>
    <comment ref="L98" authorId="0">
      <text>
        <r>
          <rPr>
            <sz val="11"/>
            <color indexed="8"/>
            <rFont val="Calibri"/>
            <family val="2"/>
            <scheme val="minor"/>
          </rPr>
          <t>Codice numerico Coeweb: [520] 520</t>
        </r>
      </text>
    </comment>
    <comment ref="A99" authorId="0">
      <text>
        <r>
          <rPr>
            <sz val="11"/>
            <color indexed="8"/>
            <rFont val="Calibri"/>
            <family val="2"/>
            <scheme val="minor"/>
          </rPr>
          <t>Codice numerico Coeweb: [520] 520</t>
        </r>
      </text>
    </comment>
    <comment ref="L99" authorId="0">
      <text>
        <r>
          <rPr>
            <sz val="11"/>
            <color indexed="8"/>
            <rFont val="Calibri"/>
            <family val="2"/>
            <scheme val="minor"/>
          </rPr>
          <t>Codice numerico Coeweb: [346] 346</t>
        </r>
      </text>
    </comment>
    <comment ref="A100" authorId="0">
      <text>
        <r>
          <rPr>
            <sz val="11"/>
            <color indexed="8"/>
            <rFont val="Calibri"/>
            <family val="2"/>
            <scheme val="minor"/>
          </rPr>
          <t>Codice numerico Coeweb: [073] 073</t>
        </r>
      </text>
    </comment>
    <comment ref="L100" authorId="0">
      <text>
        <r>
          <rPr>
            <sz val="11"/>
            <color indexed="8"/>
            <rFont val="Calibri"/>
            <family val="2"/>
            <scheme val="minor"/>
          </rPr>
          <t>Codice numerico Coeweb: [524] 524</t>
        </r>
      </text>
    </comment>
    <comment ref="A101" authorId="0">
      <text>
        <r>
          <rPr>
            <sz val="11"/>
            <color indexed="8"/>
            <rFont val="Calibri"/>
            <family val="2"/>
            <scheme val="minor"/>
          </rPr>
          <t>Codice numerico Coeweb: [373] 373</t>
        </r>
      </text>
    </comment>
    <comment ref="L101" authorId="0">
      <text>
        <r>
          <rPr>
            <sz val="11"/>
            <color indexed="8"/>
            <rFont val="Calibri"/>
            <family val="2"/>
            <scheme val="minor"/>
          </rPr>
          <t>Codice numerico Coeweb: [314] 314</t>
        </r>
      </text>
    </comment>
    <comment ref="A102" authorId="0">
      <text>
        <r>
          <rPr>
            <sz val="11"/>
            <color indexed="8"/>
            <rFont val="Calibri"/>
            <family val="2"/>
            <scheme val="minor"/>
          </rPr>
          <t>Codice numerico Coeweb: [370] 370</t>
        </r>
      </text>
    </comment>
    <comment ref="L102" authorId="0">
      <text>
        <r>
          <rPr>
            <sz val="11"/>
            <color indexed="8"/>
            <rFont val="Calibri"/>
            <family val="2"/>
            <scheme val="minor"/>
          </rPr>
          <t>Codice numerico Coeweb: [083] 083</t>
        </r>
      </text>
    </comment>
    <comment ref="A103" authorId="0">
      <text>
        <r>
          <rPr>
            <sz val="11"/>
            <color indexed="8"/>
            <rFont val="Calibri"/>
            <family val="2"/>
            <scheme val="minor"/>
          </rPr>
          <t>Codice numerico Coeweb: [706] 706</t>
        </r>
      </text>
    </comment>
    <comment ref="L103" authorId="0">
      <text>
        <r>
          <rPr>
            <sz val="11"/>
            <color indexed="8"/>
            <rFont val="Calibri"/>
            <family val="2"/>
            <scheme val="minor"/>
          </rPr>
          <t>Codice numerico Coeweb: [432] 432</t>
        </r>
      </text>
    </comment>
    <comment ref="A104" authorId="0">
      <text>
        <r>
          <rPr>
            <sz val="11"/>
            <color indexed="8"/>
            <rFont val="Calibri"/>
            <family val="2"/>
            <scheme val="minor"/>
          </rPr>
          <t>Codice numerico Coeweb: [097] 097</t>
        </r>
      </text>
    </comment>
    <comment ref="L104" authorId="0">
      <text>
        <r>
          <rPr>
            <sz val="11"/>
            <color indexed="8"/>
            <rFont val="Calibri"/>
            <family val="2"/>
            <scheme val="minor"/>
          </rPr>
          <t>Codice numerico Coeweb: [822] 822</t>
        </r>
      </text>
    </comment>
    <comment ref="A105" authorId="0">
      <text>
        <r>
          <rPr>
            <sz val="11"/>
            <color indexed="8"/>
            <rFont val="Calibri"/>
            <family val="2"/>
            <scheme val="minor"/>
          </rPr>
          <t>Codice numerico Coeweb: [480] 480</t>
        </r>
      </text>
    </comment>
    <comment ref="L105" authorId="0">
      <text>
        <r>
          <rPr>
            <sz val="11"/>
            <color indexed="8"/>
            <rFont val="Calibri"/>
            <family val="2"/>
            <scheme val="minor"/>
          </rPr>
          <t>Codice numerico Coeweb: [095] 095</t>
        </r>
      </text>
    </comment>
    <comment ref="A106" authorId="0">
      <text>
        <r>
          <rPr>
            <sz val="11"/>
            <color indexed="8"/>
            <rFont val="Calibri"/>
            <family val="2"/>
            <scheme val="minor"/>
          </rPr>
          <t>Codice numerico Coeweb: [037] 037</t>
        </r>
      </text>
    </comment>
    <comment ref="L106" authorId="0">
      <text>
        <r>
          <rPr>
            <sz val="11"/>
            <color indexed="8"/>
            <rFont val="Calibri"/>
            <family val="2"/>
            <scheme val="minor"/>
          </rPr>
          <t>Codice numerico Coeweb: [608] 608</t>
        </r>
      </text>
    </comment>
    <comment ref="A107" authorId="0">
      <text>
        <r>
          <rPr>
            <sz val="11"/>
            <color indexed="8"/>
            <rFont val="Calibri"/>
            <family val="2"/>
            <scheme val="minor"/>
          </rPr>
          <t>Codice numerico Coeweb: [288] 288</t>
        </r>
      </text>
    </comment>
    <comment ref="L107" authorId="0">
      <text>
        <r>
          <rPr>
            <sz val="11"/>
            <color indexed="8"/>
            <rFont val="Calibri"/>
            <family val="2"/>
            <scheme val="minor"/>
          </rPr>
          <t>Codice numerico Coeweb: [649] 649</t>
        </r>
      </text>
    </comment>
    <comment ref="A108" authorId="0">
      <text>
        <r>
          <rPr>
            <sz val="11"/>
            <color indexed="8"/>
            <rFont val="Calibri"/>
            <family val="2"/>
            <scheme val="minor"/>
          </rPr>
          <t>Codice numerico Coeweb: [488] 488</t>
        </r>
      </text>
    </comment>
    <comment ref="L108" authorId="0">
      <text>
        <r>
          <rPr>
            <sz val="11"/>
            <color indexed="8"/>
            <rFont val="Calibri"/>
            <family val="2"/>
            <scheme val="minor"/>
          </rPr>
          <t>Codice numerico Coeweb: [097] 097</t>
        </r>
      </text>
    </comment>
    <comment ref="A109" authorId="0">
      <text>
        <r>
          <rPr>
            <sz val="11"/>
            <color indexed="8"/>
            <rFont val="Calibri"/>
            <family val="2"/>
            <scheme val="minor"/>
          </rPr>
          <t>Codice numerico Coeweb: [046] 046</t>
        </r>
      </text>
    </comment>
    <comment ref="L109" authorId="0">
      <text>
        <r>
          <rPr>
            <sz val="11"/>
            <color indexed="8"/>
            <rFont val="Calibri"/>
            <family val="2"/>
            <scheme val="minor"/>
          </rPr>
          <t>Codice numerico Coeweb: [248] 248</t>
        </r>
      </text>
    </comment>
    <comment ref="A110" authorId="0">
      <text>
        <r>
          <rPr>
            <sz val="11"/>
            <color indexed="8"/>
            <rFont val="Calibri"/>
            <family val="2"/>
            <scheme val="minor"/>
          </rPr>
          <t>Codice numerico Coeweb: [043] 043</t>
        </r>
      </text>
    </comment>
    <comment ref="L110" authorId="0">
      <text>
        <r>
          <rPr>
            <sz val="11"/>
            <color indexed="8"/>
            <rFont val="Calibri"/>
            <family val="2"/>
            <scheme val="minor"/>
          </rPr>
          <t>Codice numerico Coeweb: [616] 616</t>
        </r>
      </text>
    </comment>
    <comment ref="A111" authorId="0">
      <text>
        <r>
          <rPr>
            <sz val="11"/>
            <color indexed="8"/>
            <rFont val="Calibri"/>
            <family val="2"/>
            <scheme val="minor"/>
          </rPr>
          <t>Codice numerico Coeweb: [077] 077</t>
        </r>
      </text>
    </comment>
    <comment ref="L111" authorId="0">
      <text>
        <r>
          <rPr>
            <sz val="11"/>
            <color indexed="8"/>
            <rFont val="Calibri"/>
            <family val="2"/>
            <scheme val="minor"/>
          </rPr>
          <t>Codice numerico Coeweb: [276] 276</t>
        </r>
      </text>
    </comment>
    <comment ref="A112" authorId="0">
      <text>
        <r>
          <rPr>
            <sz val="11"/>
            <color indexed="8"/>
            <rFont val="Calibri"/>
            <family val="2"/>
            <scheme val="minor"/>
          </rPr>
          <t>Codice numerico Coeweb: [672] 672</t>
        </r>
      </text>
    </comment>
    <comment ref="L112" authorId="0">
      <text>
        <r>
          <rPr>
            <sz val="11"/>
            <color indexed="8"/>
            <rFont val="Calibri"/>
            <family val="2"/>
            <scheme val="minor"/>
          </rPr>
          <t>Codice numerico Coeweb: [662] 662</t>
        </r>
      </text>
    </comment>
    <comment ref="A113" authorId="0">
      <text>
        <r>
          <rPr>
            <sz val="11"/>
            <color indexed="8"/>
            <rFont val="Calibri"/>
            <family val="2"/>
            <scheme val="minor"/>
          </rPr>
          <t>Codice numerico Coeweb: [676] 676</t>
        </r>
      </text>
    </comment>
    <comment ref="L113" authorId="0">
      <text>
        <r>
          <rPr>
            <sz val="11"/>
            <color indexed="8"/>
            <rFont val="Calibri"/>
            <family val="2"/>
            <scheme val="minor"/>
          </rPr>
          <t>Codice numerico Coeweb: [373] 373</t>
        </r>
      </text>
    </comment>
    <comment ref="A114" authorId="0">
      <text>
        <r>
          <rPr>
            <sz val="11"/>
            <color indexed="8"/>
            <rFont val="Calibri"/>
            <family val="2"/>
            <scheme val="minor"/>
          </rPr>
          <t>Codice numerico Coeweb: [600] 600</t>
        </r>
      </text>
    </comment>
    <comment ref="L114" authorId="0">
      <text>
        <r>
          <rPr>
            <sz val="11"/>
            <color indexed="8"/>
            <rFont val="Calibri"/>
            <family val="2"/>
            <scheme val="minor"/>
          </rPr>
          <t>Codice numerico Coeweb: [416] 416</t>
        </r>
      </text>
    </comment>
    <comment ref="A115" authorId="0">
      <text>
        <r>
          <rPr>
            <sz val="11"/>
            <color indexed="8"/>
            <rFont val="Calibri"/>
            <family val="2"/>
            <scheme val="minor"/>
          </rPr>
          <t>Codice numerico Coeweb: [208] 208</t>
        </r>
      </text>
    </comment>
    <comment ref="L115" authorId="0">
      <text>
        <r>
          <rPr>
            <sz val="11"/>
            <color indexed="8"/>
            <rFont val="Calibri"/>
            <family val="2"/>
            <scheme val="minor"/>
          </rPr>
          <t>Codice numerico Coeweb: [669] 669</t>
        </r>
      </text>
    </comment>
    <comment ref="A116" authorId="0">
      <text>
        <r>
          <rPr>
            <sz val="11"/>
            <color indexed="8"/>
            <rFont val="Calibri"/>
            <family val="2"/>
            <scheme val="minor"/>
          </rPr>
          <t>Codice numerico Coeweb: [078] 078</t>
        </r>
      </text>
    </comment>
    <comment ref="L116" authorId="0">
      <text>
        <r>
          <rPr>
            <sz val="11"/>
            <color indexed="8"/>
            <rFont val="Calibri"/>
            <family val="2"/>
            <scheme val="minor"/>
          </rPr>
          <t>Codice numerico Coeweb: [037] 037</t>
        </r>
      </text>
    </comment>
    <comment ref="A117" authorId="0">
      <text>
        <r>
          <rPr>
            <sz val="11"/>
            <color indexed="8"/>
            <rFont val="Calibri"/>
            <family val="2"/>
            <scheme val="minor"/>
          </rPr>
          <t>Codice numerico Coeweb: [640] 640</t>
        </r>
      </text>
    </comment>
    <comment ref="L117" authorId="0">
      <text>
        <r>
          <rPr>
            <sz val="11"/>
            <color indexed="8"/>
            <rFont val="Calibri"/>
            <family val="2"/>
            <scheme val="minor"/>
          </rPr>
          <t>Codice numerico Coeweb: [640] 640</t>
        </r>
      </text>
    </comment>
    <comment ref="A118" authorId="0">
      <text>
        <r>
          <rPr>
            <sz val="11"/>
            <color indexed="8"/>
            <rFont val="Calibri"/>
            <family val="2"/>
            <scheme val="minor"/>
          </rPr>
          <t>Codice numerico Coeweb: [302] 302</t>
        </r>
      </text>
    </comment>
    <comment ref="L118" authorId="0">
      <text>
        <r>
          <rPr>
            <sz val="11"/>
            <color indexed="8"/>
            <rFont val="Calibri"/>
            <family val="2"/>
            <scheme val="minor"/>
          </rPr>
          <t>Codice numerico Coeweb: [743] 743</t>
        </r>
      </text>
    </comment>
    <comment ref="A119" authorId="0">
      <text>
        <r>
          <rPr>
            <sz val="11"/>
            <color indexed="8"/>
            <rFont val="Calibri"/>
            <family val="2"/>
            <scheme val="minor"/>
          </rPr>
          <t>Codice numerico Coeweb: [463] 463</t>
        </r>
      </text>
    </comment>
    <comment ref="L119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[CG] - dal 1993 al 1997 - Congo (Repubblica)
Codice numerico Coeweb: [318] 318</t>
        </r>
      </text>
    </comment>
    <comment ref="A120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[CG] - dal 1993 al 1997 - Congo (Repubblica)
Codice numerico Coeweb: [318] 318</t>
        </r>
      </text>
    </comment>
    <comment ref="L120" authorId="0">
      <text>
        <r>
          <rPr>
            <sz val="11"/>
            <color indexed="8"/>
            <rFont val="Calibri"/>
            <family val="2"/>
            <scheme val="minor"/>
          </rPr>
          <t>Codice numerico Coeweb: [484] 484</t>
        </r>
      </text>
    </comment>
    <comment ref="A121" authorId="0">
      <text>
        <r>
          <rPr>
            <sz val="11"/>
            <color indexed="8"/>
            <rFont val="Calibri"/>
            <family val="2"/>
            <scheme val="minor"/>
          </rPr>
          <t>Codice numerico Coeweb: [837] 837</t>
        </r>
      </text>
    </comment>
    <comment ref="L121" authorId="0">
      <text>
        <r>
          <rPr>
            <sz val="11"/>
            <color indexed="8"/>
            <rFont val="Calibri"/>
            <family val="2"/>
            <scheme val="minor"/>
          </rPr>
          <t>Codice numerico Coeweb: [716] 716</t>
        </r>
      </text>
    </comment>
    <comment ref="A122" authorId="0">
      <text>
        <r>
          <rPr>
            <sz val="11"/>
            <color indexed="8"/>
            <rFont val="Calibri"/>
            <family val="2"/>
            <scheme val="minor"/>
          </rPr>
          <t>Codice numerico Coeweb: [456] 456</t>
        </r>
      </text>
    </comment>
    <comment ref="L122" authorId="0">
      <text>
        <r>
          <rPr>
            <sz val="11"/>
            <color indexed="8"/>
            <rFont val="Calibri"/>
            <family val="2"/>
            <scheme val="minor"/>
          </rPr>
          <t>Codice numerico Coeweb: [516] 516</t>
        </r>
      </text>
    </comment>
    <comment ref="A123" authorId="0">
      <text>
        <r>
          <rPr>
            <sz val="11"/>
            <color indexed="8"/>
            <rFont val="Calibri"/>
            <family val="2"/>
            <scheme val="minor"/>
          </rPr>
          <t>Codice numerico Coeweb: [336] 336</t>
        </r>
      </text>
    </comment>
    <comment ref="L123" authorId="0">
      <text>
        <r>
          <rPr>
            <sz val="11"/>
            <color indexed="8"/>
            <rFont val="Calibri"/>
            <family val="2"/>
            <scheme val="minor"/>
          </rPr>
          <t>Codice numerico Coeweb: [453] 453</t>
        </r>
      </text>
    </comment>
    <comment ref="A124" authorId="0">
      <text>
        <r>
          <rPr>
            <sz val="11"/>
            <color indexed="8"/>
            <rFont val="Calibri"/>
            <family val="2"/>
            <scheme val="minor"/>
          </rPr>
          <t>Codice numerico Coeweb: [334] 334</t>
        </r>
      </text>
    </comment>
    <comment ref="L124" authorId="0">
      <text>
        <r>
          <rPr>
            <sz val="11"/>
            <color indexed="8"/>
            <rFont val="Calibri"/>
            <family val="2"/>
            <scheme val="minor"/>
          </rPr>
          <t>Codice numerico Coeweb: [236] 236</t>
        </r>
      </text>
    </comment>
    <comment ref="A125" authorId="0">
      <text>
        <r>
          <rPr>
            <sz val="11"/>
            <color indexed="8"/>
            <rFont val="Calibri"/>
            <family val="2"/>
            <scheme val="minor"/>
          </rPr>
          <t>Codice numerico Coeweb: [628] 628</t>
        </r>
      </text>
    </comment>
    <comment ref="L125" authorId="0">
      <text>
        <r>
          <rPr>
            <sz val="11"/>
            <color indexed="8"/>
            <rFont val="Calibri"/>
            <family val="2"/>
            <scheme val="minor"/>
          </rPr>
          <t>Codice numerico Coeweb: [302] 302</t>
        </r>
      </text>
    </comment>
    <comment ref="A126" authorId="0">
      <text>
        <r>
          <rPr>
            <sz val="11"/>
            <color indexed="8"/>
            <rFont val="Calibri"/>
            <family val="2"/>
            <scheme val="minor"/>
          </rPr>
          <t>Codice numerico Coeweb: [024] 024</t>
        </r>
      </text>
    </comment>
    <comment ref="L126" authorId="0">
      <text>
        <r>
          <rPr>
            <sz val="11"/>
            <color indexed="8"/>
            <rFont val="Calibri"/>
            <family val="2"/>
            <scheme val="minor"/>
          </rPr>
          <t>Codice numerico Coeweb: [424] 424</t>
        </r>
      </text>
    </comment>
    <comment ref="A127" authorId="0">
      <text>
        <r>
          <rPr>
            <sz val="11"/>
            <color indexed="8"/>
            <rFont val="Calibri"/>
            <family val="2"/>
            <scheme val="minor"/>
          </rPr>
          <t>Codice numerico Coeweb: [079] 079</t>
        </r>
      </text>
    </comment>
    <comment ref="L127" authorId="0">
      <text>
        <r>
          <rPr>
            <sz val="11"/>
            <color indexed="8"/>
            <rFont val="Calibri"/>
            <family val="2"/>
            <scheme val="minor"/>
          </rPr>
          <t>Codice numerico Coeweb: [366] 366</t>
        </r>
      </text>
    </comment>
    <comment ref="A128" authorId="0">
      <text>
        <r>
          <rPr>
            <sz val="11"/>
            <color indexed="8"/>
            <rFont val="Calibri"/>
            <family val="2"/>
            <scheme val="minor"/>
          </rPr>
          <t>Codice numerico Coeweb: [083] 083</t>
        </r>
      </text>
    </comment>
    <comment ref="L128" authorId="0">
      <text>
        <r>
          <rPr>
            <sz val="11"/>
            <color indexed="8"/>
            <rFont val="Calibri"/>
            <family val="2"/>
            <scheme val="minor"/>
          </rPr>
          <t>Codice numerico Coeweb: [082] 082</t>
        </r>
      </text>
    </comment>
    <comment ref="A129" authorId="0">
      <text>
        <r>
          <rPr>
            <sz val="11"/>
            <color indexed="8"/>
            <rFont val="Calibri"/>
            <family val="2"/>
            <scheme val="minor"/>
          </rPr>
          <t>Codice numerico Coeweb: [095] 095</t>
        </r>
      </text>
    </comment>
    <comment ref="L129" authorId="0">
      <text>
        <r>
          <rPr>
            <sz val="11"/>
            <color indexed="8"/>
            <rFont val="Calibri"/>
            <family val="2"/>
            <scheme val="minor"/>
          </rPr>
          <t>Codice numerico Coeweb: [334] 334</t>
        </r>
      </text>
    </comment>
    <comment ref="A130" authorId="0">
      <text>
        <r>
          <rPr>
            <sz val="11"/>
            <color indexed="8"/>
            <rFont val="Calibri"/>
            <family val="2"/>
            <scheme val="minor"/>
          </rPr>
          <t>Codice numerico Coeweb: [216] 216</t>
        </r>
      </text>
    </comment>
    <comment ref="L130" authorId="0">
      <text>
        <r>
          <rPr>
            <sz val="11"/>
            <color indexed="8"/>
            <rFont val="Calibri"/>
            <family val="2"/>
            <scheme val="minor"/>
          </rPr>
          <t>Codice numerico Coeweb: [330] 330</t>
        </r>
      </text>
    </comment>
    <comment ref="A131" authorId="0">
      <text>
        <r>
          <rPr>
            <sz val="11"/>
            <color indexed="8"/>
            <rFont val="Calibri"/>
            <family val="2"/>
            <scheme val="minor"/>
          </rPr>
          <t>Codice numerico Coeweb: [389] 389</t>
        </r>
      </text>
    </comment>
    <comment ref="L131" authorId="0">
      <text>
        <r>
          <rPr>
            <sz val="11"/>
            <color indexed="8"/>
            <rFont val="Calibri"/>
            <family val="2"/>
            <scheme val="minor"/>
          </rPr>
          <t>Codice numerico Coeweb: [809] 809</t>
        </r>
      </text>
    </comment>
    <comment ref="A132" authorId="0">
      <text>
        <r>
          <rPr>
            <sz val="11"/>
            <color indexed="8"/>
            <rFont val="Calibri"/>
            <family val="2"/>
            <scheme val="minor"/>
          </rPr>
          <t>Codice numerico Coeweb: [809] 809</t>
        </r>
      </text>
    </comment>
    <comment ref="L132" authorId="0">
      <text>
        <r>
          <rPr>
            <sz val="11"/>
            <color indexed="8"/>
            <rFont val="Calibri"/>
            <family val="2"/>
            <scheme val="minor"/>
          </rPr>
          <t>Codice numerico Coeweb: [428] 428</t>
        </r>
      </text>
    </comment>
    <comment ref="A133" authorId="0">
      <text>
        <r>
          <rPr>
            <sz val="11"/>
            <color indexed="8"/>
            <rFont val="Calibri"/>
            <family val="2"/>
            <scheme val="minor"/>
          </rPr>
          <t>Codice numerico Coeweb: [649] 649</t>
        </r>
      </text>
    </comment>
    <comment ref="L133" authorId="0">
      <text>
        <r>
          <rPr>
            <sz val="11"/>
            <color indexed="8"/>
            <rFont val="Calibri"/>
            <family val="2"/>
            <scheme val="minor"/>
          </rPr>
          <t>Codice numerico Coeweb: [666] 666</t>
        </r>
      </text>
    </comment>
    <comment ref="A134" authorId="0">
      <text>
        <r>
          <rPr>
            <sz val="11"/>
            <color indexed="8"/>
            <rFont val="Calibri"/>
            <family val="2"/>
            <scheme val="minor"/>
          </rPr>
          <t>Codice numerico Coeweb: [644] 644</t>
        </r>
      </text>
    </comment>
    <comment ref="L134" authorId="0">
      <text>
        <r>
          <rPr>
            <sz val="11"/>
            <color indexed="8"/>
            <rFont val="Calibri"/>
            <family val="2"/>
            <scheme val="minor"/>
          </rPr>
          <t>Codice numerico Coeweb: [352] 352</t>
        </r>
      </text>
    </comment>
    <comment ref="A135" authorId="0">
      <text>
        <r>
          <rPr>
            <sz val="11"/>
            <color indexed="8"/>
            <rFont val="Calibri"/>
            <family val="2"/>
            <scheme val="minor"/>
          </rPr>
          <t>Codice numerico Coeweb: [248] 248</t>
        </r>
      </text>
    </comment>
    <comment ref="L135" authorId="0">
      <text>
        <r>
          <rPr>
            <sz val="11"/>
            <color indexed="8"/>
            <rFont val="Calibri"/>
            <family val="2"/>
            <scheme val="minor"/>
          </rPr>
          <t>Codice numerico Coeweb: [224] 224</t>
        </r>
      </text>
    </comment>
    <comment ref="A136" authorId="0">
      <text>
        <r>
          <rPr>
            <sz val="11"/>
            <color indexed="8"/>
            <rFont val="Calibri"/>
            <family val="2"/>
            <scheme val="minor"/>
          </rPr>
          <t>Codice numerico Coeweb: [355] 355</t>
        </r>
      </text>
    </comment>
    <comment ref="L136" authorId="0">
      <text>
        <r>
          <rPr>
            <sz val="11"/>
            <color indexed="8"/>
            <rFont val="Calibri"/>
            <family val="2"/>
            <scheme val="minor"/>
          </rPr>
          <t>Codice numerico Coeweb: [472] 472</t>
        </r>
      </text>
    </comment>
    <comment ref="A137" authorId="0">
      <text>
        <r>
          <rPr>
            <sz val="11"/>
            <color indexed="8"/>
            <rFont val="Calibri"/>
            <family val="2"/>
            <scheme val="minor"/>
          </rPr>
          <t>Codice numerico Coeweb: [625] 625</t>
        </r>
      </text>
    </comment>
    <comment ref="L137" authorId="0">
      <text>
        <r>
          <rPr>
            <sz val="11"/>
            <color indexed="8"/>
            <rFont val="Calibri"/>
            <family val="2"/>
            <scheme val="minor"/>
          </rPr>
          <t>Codice numerico Coeweb: [043] 043</t>
        </r>
      </text>
    </comment>
    <comment ref="A138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[VG] - dal 1993 al 1994 - Isole Vergini Brit. e Montser.
Codice numerico Coeweb: [468] 468</t>
        </r>
      </text>
    </comment>
    <comment ref="L138" authorId="0">
      <text>
        <r>
          <rPr>
            <sz val="11"/>
            <color indexed="8"/>
            <rFont val="Calibri"/>
            <family val="2"/>
            <scheme val="minor"/>
          </rPr>
          <t>Codice numerico Coeweb: [080] 080</t>
        </r>
      </text>
    </comment>
    <comment ref="L139" authorId="0">
      <text>
        <r>
          <rPr>
            <sz val="11"/>
            <color indexed="8"/>
            <rFont val="Calibri"/>
            <family val="2"/>
            <scheme val="minor"/>
          </rPr>
          <t>Codice numerico Coeweb: [696] 696</t>
        </r>
      </text>
    </comment>
    <comment ref="L140" authorId="0">
      <text>
        <r>
          <rPr>
            <sz val="11"/>
            <color indexed="8"/>
            <rFont val="Calibri"/>
            <family val="2"/>
            <scheme val="minor"/>
          </rPr>
          <t>Codice numerico Coeweb: [469] 469</t>
        </r>
      </text>
    </comment>
    <comment ref="L141" authorId="0">
      <text>
        <r>
          <rPr>
            <sz val="11"/>
            <color indexed="8"/>
            <rFont val="Calibri"/>
            <family val="2"/>
            <scheme val="minor"/>
          </rPr>
          <t>Codice numerico Coeweb: [370] 370</t>
        </r>
      </text>
    </comment>
    <comment ref="L142" authorId="0">
      <text>
        <r>
          <rPr>
            <sz val="11"/>
            <color indexed="8"/>
            <rFont val="Calibri"/>
            <family val="2"/>
            <scheme val="minor"/>
          </rPr>
          <t>Codice numerico Coeweb: [653] 653</t>
        </r>
      </text>
    </comment>
    <comment ref="L143" authorId="0">
      <text>
        <r>
          <rPr>
            <sz val="11"/>
            <color indexed="8"/>
            <rFont val="Calibri"/>
            <family val="2"/>
            <scheme val="minor"/>
          </rPr>
          <t>Codice numerico Coeweb: [355] 355</t>
        </r>
      </text>
    </comment>
    <comment ref="L144" authorId="0">
      <text>
        <r>
          <rPr>
            <sz val="11"/>
            <color indexed="8"/>
            <rFont val="Calibri"/>
            <family val="2"/>
            <scheme val="minor"/>
          </rPr>
          <t>Codice numerico Coeweb: [228] 228</t>
        </r>
      </text>
    </comment>
    <comment ref="L145" authorId="0">
      <text>
        <r>
          <rPr>
            <sz val="11"/>
            <color indexed="8"/>
            <rFont val="Calibri"/>
            <family val="2"/>
            <scheme val="minor"/>
          </rPr>
          <t>Codice numerico Coeweb: [625] 625</t>
        </r>
      </text>
    </comment>
    <comment ref="L146" authorId="0">
      <text>
        <r>
          <rPr>
            <sz val="11"/>
            <color indexed="8"/>
            <rFont val="Calibri"/>
            <family val="2"/>
            <scheme val="minor"/>
          </rPr>
          <t>Codice numerico Coeweb: [421] 421</t>
        </r>
      </text>
    </comment>
    <comment ref="L147" authorId="0">
      <text>
        <r>
          <rPr>
            <sz val="11"/>
            <color indexed="8"/>
            <rFont val="Calibri"/>
            <family val="2"/>
            <scheme val="minor"/>
          </rPr>
          <t>Codice numerico Coeweb: [260] 260</t>
        </r>
      </text>
    </comment>
    <comment ref="L148" authorId="0">
      <text>
        <r>
          <rPr>
            <sz val="11"/>
            <color indexed="8"/>
            <rFont val="Calibri"/>
            <family val="2"/>
            <scheme val="minor"/>
          </rPr>
          <t>Codice numerico Coeweb: [389] 389</t>
        </r>
      </text>
    </comment>
    <comment ref="L149" authorId="0">
      <text>
        <r>
          <rPr>
            <sz val="11"/>
            <color indexed="8"/>
            <rFont val="Calibri"/>
            <family val="2"/>
            <scheme val="minor"/>
          </rPr>
          <t>Codice numerico Coeweb: [350] 350</t>
        </r>
      </text>
    </comment>
    <comment ref="L150" authorId="0">
      <text>
        <r>
          <rPr>
            <sz val="11"/>
            <color indexed="8"/>
            <rFont val="Calibri"/>
            <family val="2"/>
            <scheme val="minor"/>
          </rPr>
          <t>Codice numerico Coeweb: [459] 459</t>
        </r>
      </text>
    </comment>
    <comment ref="L151" authorId="0">
      <text>
        <r>
          <rPr>
            <sz val="11"/>
            <color indexed="8"/>
            <rFont val="Calibri"/>
            <family val="2"/>
            <scheme val="minor"/>
          </rPr>
          <t>Codice numerico Coeweb: [446] 446</t>
        </r>
      </text>
    </comment>
    <comment ref="L152" authorId="0">
      <text>
        <r>
          <rPr>
            <sz val="11"/>
            <color indexed="8"/>
            <rFont val="Calibri"/>
            <family val="2"/>
            <scheme val="minor"/>
          </rPr>
          <t>Codice numerico Coeweb: [464] 464</t>
        </r>
      </text>
    </comment>
    <comment ref="L153" authorId="0">
      <text>
        <r>
          <rPr>
            <sz val="11"/>
            <color indexed="8"/>
            <rFont val="Calibri"/>
            <family val="2"/>
            <scheme val="minor"/>
          </rPr>
          <t>Codice numerico Coeweb: [280] 280</t>
        </r>
      </text>
    </comment>
    <comment ref="L154" authorId="0">
      <text>
        <r>
          <rPr>
            <sz val="11"/>
            <color indexed="8"/>
            <rFont val="Calibri"/>
            <family val="2"/>
            <scheme val="minor"/>
          </rPr>
          <t>Codice numerico Coeweb: [454] 454</t>
        </r>
      </text>
    </comment>
    <comment ref="L155" authorId="0">
      <text>
        <r>
          <rPr>
            <sz val="11"/>
            <color indexed="8"/>
            <rFont val="Calibri"/>
            <family val="2"/>
            <scheme val="minor"/>
          </rPr>
          <t>Codice numerico Coeweb: [492] 492</t>
        </r>
      </text>
    </comment>
    <comment ref="L156" authorId="0">
      <text>
        <r>
          <rPr>
            <sz val="11"/>
            <color indexed="8"/>
            <rFont val="Calibri"/>
            <family val="2"/>
            <scheme val="minor"/>
          </rPr>
          <t>Codice numerico Coeweb: [240] 240</t>
        </r>
      </text>
    </comment>
    <comment ref="L157" authorId="0">
      <text>
        <r>
          <rPr>
            <sz val="11"/>
            <color indexed="8"/>
            <rFont val="Calibri"/>
            <family val="2"/>
            <scheme val="minor"/>
          </rPr>
          <t>Codice numerico Coeweb: [457] 457</t>
        </r>
      </text>
    </comment>
    <comment ref="L158" authorId="0">
      <text>
        <r>
          <rPr>
            <sz val="11"/>
            <color indexed="8"/>
            <rFont val="Calibri"/>
            <family val="2"/>
            <scheme val="minor"/>
          </rPr>
          <t>Codice numerico Coeweb: [044] 044</t>
        </r>
      </text>
    </comment>
    <comment ref="L159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[FO] - dal 1900 al 1992 - Isole Færøer
Codice numerico Coeweb: [025] 025</t>
        </r>
      </text>
    </comment>
    <comment ref="L160" authorId="0">
      <text>
        <r>
          <rPr>
            <sz val="11"/>
            <color indexed="8"/>
            <rFont val="Calibri"/>
            <family val="2"/>
            <scheme val="minor"/>
          </rPr>
          <t>Codice numerico Coeweb: [413] 413</t>
        </r>
      </text>
    </comment>
    <comment ref="L161" authorId="0">
      <text>
        <r>
          <rPr>
            <sz val="11"/>
            <color indexed="8"/>
            <rFont val="Calibri"/>
            <family val="2"/>
            <scheme val="minor"/>
          </rPr>
          <t>Codice numerico Coeweb: [474] 474</t>
        </r>
      </text>
    </comment>
    <comment ref="L162" authorId="0">
      <text>
        <r>
          <rPr>
            <sz val="11"/>
            <color indexed="8"/>
            <rFont val="Calibri"/>
            <family val="2"/>
            <scheme val="minor"/>
          </rPr>
          <t>Codice numerico Coeweb: [703] 703</t>
        </r>
      </text>
    </comment>
    <comment ref="L163" authorId="0">
      <text>
        <r>
          <rPr>
            <sz val="11"/>
            <color indexed="8"/>
            <rFont val="Calibri"/>
            <family val="2"/>
            <scheme val="minor"/>
          </rPr>
          <t>Codice numerico Coeweb: [676] 676</t>
        </r>
      </text>
    </comment>
    <comment ref="L164" authorId="0">
      <text>
        <r>
          <rPr>
            <sz val="11"/>
            <color indexed="8"/>
            <rFont val="Calibri"/>
            <family val="2"/>
            <scheme val="minor"/>
          </rPr>
          <t>Codice numerico Coeweb: [268] 268</t>
        </r>
      </text>
    </comment>
    <comment ref="L165" authorId="0">
      <text>
        <r>
          <rPr>
            <sz val="11"/>
            <color indexed="8"/>
            <rFont val="Calibri"/>
            <family val="2"/>
            <scheme val="minor"/>
          </rPr>
          <t>Codice numerico Coeweb: [463] 463</t>
        </r>
      </text>
    </comment>
    <comment ref="L166" authorId="0">
      <text>
        <r>
          <rPr>
            <sz val="11"/>
            <color indexed="8"/>
            <rFont val="Calibri"/>
            <family val="2"/>
            <scheme val="minor"/>
          </rPr>
          <t>Codice numerico Coeweb: [322] 322</t>
        </r>
      </text>
    </comment>
    <comment ref="L167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[XC] - dal 1993 al 1998 - Ceuta e Melilla
Codice numerico Coeweb: [022] 022</t>
        </r>
      </text>
    </comment>
    <comment ref="L168" authorId="0">
      <text>
        <r>
          <rPr>
            <sz val="11"/>
            <color indexed="8"/>
            <rFont val="Calibri"/>
            <family val="2"/>
            <scheme val="minor"/>
          </rPr>
          <t>Codice numerico Coeweb: [232] 232</t>
        </r>
      </text>
    </comment>
    <comment ref="L169" authorId="0">
      <text>
        <r>
          <rPr>
            <sz val="11"/>
            <color indexed="8"/>
            <rFont val="Calibri"/>
            <family val="2"/>
            <scheme val="minor"/>
          </rPr>
          <t>Codice numerico Coeweb: [264] 264</t>
        </r>
      </text>
    </comment>
    <comment ref="L170" authorId="0">
      <text>
        <r>
          <rPr>
            <sz val="11"/>
            <color indexed="8"/>
            <rFont val="Calibri"/>
            <family val="2"/>
            <scheme val="minor"/>
          </rPr>
          <t>Nota paese partner vecchia descrizione: [VG] - dal 1993 al 1994 - Isole Vergini Brit. e Montser.
Codice numerico Coeweb: [468] 468</t>
        </r>
      </text>
    </comment>
    <comment ref="L171" authorId="0">
      <text>
        <r>
          <rPr>
            <sz val="11"/>
            <color indexed="8"/>
            <rFont val="Calibri"/>
            <family val="2"/>
            <scheme val="minor"/>
          </rPr>
          <t>Codice numerico Coeweb: [488] 488</t>
        </r>
      </text>
    </comment>
    <comment ref="L172" authorId="0">
      <text>
        <r>
          <rPr>
            <sz val="11"/>
            <color indexed="8"/>
            <rFont val="Calibri"/>
            <family val="2"/>
            <scheme val="minor"/>
          </rPr>
          <t>Codice numerico Coeweb: [378] 378</t>
        </r>
      </text>
    </comment>
    <comment ref="L173" authorId="0">
      <text>
        <r>
          <rPr>
            <sz val="11"/>
            <color indexed="8"/>
            <rFont val="Calibri"/>
            <family val="2"/>
            <scheme val="minor"/>
          </rPr>
          <t>Codice numerico Coeweb: [667] 667</t>
        </r>
      </text>
    </comment>
    <comment ref="L174" authorId="0">
      <text>
        <r>
          <rPr>
            <sz val="11"/>
            <color indexed="8"/>
            <rFont val="Calibri"/>
            <family val="2"/>
            <scheme val="minor"/>
          </rPr>
          <t>Codice numerico Coeweb: [684] 684</t>
        </r>
      </text>
    </comment>
    <comment ref="L175" authorId="0">
      <text>
        <r>
          <rPr>
            <sz val="11"/>
            <color indexed="8"/>
            <rFont val="Calibri"/>
            <family val="2"/>
            <scheme val="minor"/>
          </rPr>
          <t>Codice numerico Coeweb: [382] 382</t>
        </r>
      </text>
    </comment>
    <comment ref="L176" authorId="0">
      <text>
        <r>
          <rPr>
            <sz val="11"/>
            <color indexed="8"/>
            <rFont val="Calibri"/>
            <family val="2"/>
            <scheme val="minor"/>
          </rPr>
          <t>Codice numerico Coeweb: [465] 465</t>
        </r>
      </text>
    </comment>
    <comment ref="L177" authorId="0">
      <text>
        <r>
          <rPr>
            <sz val="11"/>
            <color indexed="8"/>
            <rFont val="Calibri"/>
            <family val="2"/>
            <scheme val="minor"/>
          </rPr>
          <t>Codice numerico Coeweb: [672] 672</t>
        </r>
      </text>
    </comment>
    <comment ref="L178" authorId="0">
      <text>
        <r>
          <rPr>
            <sz val="11"/>
            <color indexed="8"/>
            <rFont val="Calibri"/>
            <family val="2"/>
            <scheme val="minor"/>
          </rPr>
          <t>Codice numerico Coeweb: [284] 284</t>
        </r>
      </text>
    </comment>
    <comment ref="L179" authorId="0">
      <text>
        <r>
          <rPr>
            <sz val="11"/>
            <color indexed="8"/>
            <rFont val="Calibri"/>
            <family val="2"/>
            <scheme val="minor"/>
          </rPr>
          <t>Codice numerico Coeweb: [386] 386</t>
        </r>
      </text>
    </comment>
    <comment ref="L180" authorId="0">
      <text>
        <r>
          <rPr>
            <sz val="11"/>
            <color indexed="8"/>
            <rFont val="Calibri"/>
            <family val="2"/>
            <scheme val="minor"/>
          </rPr>
          <t>Codice numerico Coeweb: [252] 252</t>
        </r>
      </text>
    </comment>
    <comment ref="L181" authorId="0">
      <text>
        <r>
          <rPr>
            <sz val="11"/>
            <color indexed="8"/>
            <rFont val="Calibri"/>
            <family val="2"/>
            <scheme val="minor"/>
          </rPr>
          <t>Codice numerico Coeweb: [449] 449</t>
        </r>
      </text>
    </comment>
    <comment ref="L182" authorId="0">
      <text>
        <r>
          <rPr>
            <sz val="11"/>
            <color indexed="8"/>
            <rFont val="Calibri"/>
            <family val="2"/>
            <scheme val="minor"/>
          </rPr>
          <t>Codice numerico Coeweb: [801] 801</t>
        </r>
      </text>
    </comment>
    <comment ref="L183" authorId="0">
      <text>
        <r>
          <rPr>
            <sz val="11"/>
            <color indexed="8"/>
            <rFont val="Calibri"/>
            <family val="2"/>
            <scheme val="minor"/>
          </rPr>
          <t>Codice numerico Coeweb: [324] 324</t>
        </r>
      </text>
    </comment>
    <comment ref="L184" authorId="0">
      <text>
        <r>
          <rPr>
            <sz val="11"/>
            <color indexed="8"/>
            <rFont val="Calibri"/>
            <family val="2"/>
            <scheme val="minor"/>
          </rPr>
          <t>Codice numerico Coeweb: [328] 328</t>
        </r>
      </text>
    </comment>
    <comment ref="L185" authorId="0">
      <text>
        <r>
          <rPr>
            <sz val="11"/>
            <color indexed="8"/>
            <rFont val="Calibri"/>
            <family val="2"/>
            <scheme val="minor"/>
          </rPr>
          <t>Codice numerico Coeweb: [247] 247</t>
        </r>
      </text>
    </comment>
    <comment ref="L186" authorId="0">
      <text>
        <r>
          <rPr>
            <sz val="11"/>
            <color indexed="8"/>
            <rFont val="Calibri"/>
            <family val="2"/>
            <scheme val="minor"/>
          </rPr>
          <t>Codice numerico Coeweb: [391] 391</t>
        </r>
      </text>
    </comment>
    <comment ref="L187" authorId="0">
      <text>
        <r>
          <rPr>
            <sz val="11"/>
            <color indexed="8"/>
            <rFont val="Calibri"/>
            <family val="2"/>
            <scheme val="minor"/>
          </rPr>
          <t>Codice numerico Coeweb: [660] 660</t>
        </r>
      </text>
    </comment>
    <comment ref="L188" authorId="0">
      <text>
        <r>
          <rPr>
            <sz val="11"/>
            <color indexed="8"/>
            <rFont val="Calibri"/>
            <family val="2"/>
            <scheme val="minor"/>
          </rPr>
          <t>Codice numerico Coeweb: [244] 244</t>
        </r>
      </text>
    </comment>
    <comment ref="L189" authorId="0">
      <text>
        <r>
          <rPr>
            <sz val="11"/>
            <color indexed="8"/>
            <rFont val="Calibri"/>
            <family val="2"/>
            <scheme val="minor"/>
          </rPr>
          <t>Codice numerico Coeweb: [045] 045</t>
        </r>
      </text>
    </comment>
    <comment ref="L191" authorId="0">
      <text>
        <r>
          <rPr>
            <sz val="11"/>
            <color indexed="8"/>
            <rFont val="Calibri"/>
            <family val="2"/>
            <scheme val="minor"/>
          </rPr>
          <t>Codice numerico Coeweb: [448] 448</t>
        </r>
      </text>
    </comment>
    <comment ref="L192" authorId="0">
      <text>
        <r>
          <rPr>
            <sz val="11"/>
            <color indexed="8"/>
            <rFont val="Calibri"/>
            <family val="2"/>
            <scheme val="minor"/>
          </rPr>
          <t>Codice numerico Coeweb: [336] 336</t>
        </r>
      </text>
    </comment>
    <comment ref="L193" authorId="0">
      <text>
        <r>
          <rPr>
            <sz val="11"/>
            <color indexed="8"/>
            <rFont val="Calibri"/>
            <family val="2"/>
            <scheme val="minor"/>
          </rPr>
          <t>Codice numerico Coeweb: [815] 815</t>
        </r>
      </text>
    </comment>
    <comment ref="L194" authorId="0">
      <text>
        <r>
          <rPr>
            <sz val="11"/>
            <color indexed="8"/>
            <rFont val="Calibri"/>
            <family val="2"/>
            <scheme val="minor"/>
          </rPr>
          <t>Codice numerico Coeweb: [338] 338</t>
        </r>
      </text>
    </comment>
    <comment ref="L195" authorId="0">
      <text>
        <r>
          <rPr>
            <sz val="11"/>
            <color indexed="8"/>
            <rFont val="Calibri"/>
            <family val="2"/>
            <scheme val="minor"/>
          </rPr>
          <t>Codice numerico Coeweb: [473] 473</t>
        </r>
      </text>
    </comment>
    <comment ref="L196" authorId="0">
      <text>
        <r>
          <rPr>
            <sz val="11"/>
            <color indexed="8"/>
            <rFont val="Calibri"/>
            <family val="2"/>
            <scheme val="minor"/>
          </rPr>
          <t>Codice numerico Coeweb: [831] 831</t>
        </r>
      </text>
    </comment>
    <comment ref="L197" authorId="0">
      <text>
        <r>
          <rPr>
            <sz val="11"/>
            <color indexed="8"/>
            <rFont val="Calibri"/>
            <family val="2"/>
            <scheme val="minor"/>
          </rPr>
          <t>Codice numerico Coeweb: [310] 310</t>
        </r>
      </text>
    </comment>
    <comment ref="L198" authorId="0">
      <text>
        <r>
          <rPr>
            <sz val="11"/>
            <color indexed="8"/>
            <rFont val="Calibri"/>
            <family val="2"/>
            <scheme val="minor"/>
          </rPr>
          <t>Codice numerico Coeweb: [452] 452</t>
        </r>
      </text>
    </comment>
    <comment ref="L199" authorId="0">
      <text>
        <r>
          <rPr>
            <sz val="11"/>
            <color indexed="8"/>
            <rFont val="Calibri"/>
            <family val="2"/>
            <scheme val="minor"/>
          </rPr>
          <t>Codice numerico Coeweb: [023] 023</t>
        </r>
      </text>
    </comment>
    <comment ref="L200" authorId="0">
      <text>
        <r>
          <rPr>
            <sz val="11"/>
            <color indexed="8"/>
            <rFont val="Calibri"/>
            <family val="2"/>
            <scheme val="minor"/>
          </rPr>
          <t>Codice numerico Coeweb: [467] 467</t>
        </r>
      </text>
    </comment>
    <comment ref="L201" authorId="0">
      <text>
        <r>
          <rPr>
            <sz val="11"/>
            <color indexed="8"/>
            <rFont val="Calibri"/>
            <family val="2"/>
            <scheme val="minor"/>
          </rPr>
          <t>Codice numerico Coeweb: [311] 311</t>
        </r>
      </text>
    </comment>
  </commentList>
</comments>
</file>

<file path=xl/sharedStrings.xml><?xml version="1.0" encoding="utf-8"?>
<sst xmlns="http://schemas.openxmlformats.org/spreadsheetml/2006/main" count="560" uniqueCount="360">
  <si>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</si>
  <si>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</si>
  <si>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</si>
  <si>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</si>
  <si>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</si>
  <si>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</si>
  <si>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</si>
  <si>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</si>
  <si>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</si>
  <si>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</si>
  <si>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</si>
  <si>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</si>
  <si>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</si>
  <si>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</si>
  <si>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</si>
  <si>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</si>
  <si>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</si>
  <si>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</si>
  <si>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</si>
  <si>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</si>
  <si>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</si>
  <si>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</si>
  <si>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</si>
  <si>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</si>
  <si>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</si>
  <si>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</si>
  <si>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</si>
  <si>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</si>
  <si>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</si>
  <si>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</si>
  <si>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2025</t>
  </si>
  <si>
    <t>Incidenza su totale import</t>
  </si>
  <si>
    <t>Export 2025</t>
  </si>
  <si>
    <t>Incidenza su totale Export</t>
  </si>
  <si>
    <t>CONTINENTE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</si>
  <si>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</si>
  <si>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</si>
  <si>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</si>
  <si>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</si>
  <si>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</si>
  <si>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</si>
  <si>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</si>
  <si>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</si>
  <si>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</si>
  <si>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</si>
  <si>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</si>
  <si>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</si>
  <si>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</si>
  <si>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 xml:space="preserve">[ITC11] Torino  </t>
  </si>
  <si>
    <t xml:space="preserve">[ITC12] Vercelli  </t>
  </si>
  <si>
    <t xml:space="preserve">[ITC15] Novara  </t>
  </si>
  <si>
    <t xml:space="preserve">[ITC16] Cuneo  </t>
  </si>
  <si>
    <t xml:space="preserve">[ITC17] Asti  </t>
  </si>
  <si>
    <t xml:space="preserve">[ITC18] Alessandria  </t>
  </si>
  <si>
    <t xml:space="preserve">[ITC13] Biella  </t>
  </si>
  <si>
    <t xml:space="preserve">[ITC14] Verbano-Cusio-Ossola  </t>
  </si>
  <si>
    <t xml:space="preserve">[ITC20] Valle d'Aosta / VallÃ©e d'Aoste  </t>
  </si>
  <si>
    <t xml:space="preserve">[ITC31] Imperia  </t>
  </si>
  <si>
    <t xml:space="preserve">[ITC32] Savona  </t>
  </si>
  <si>
    <t xml:space="preserve">[ITC33] Genova  </t>
  </si>
  <si>
    <t xml:space="preserve">[ITC34] La Spezia  </t>
  </si>
  <si>
    <t xml:space="preserve">[ITC41] Varese  </t>
  </si>
  <si>
    <t xml:space="preserve">[ITC42] Como  </t>
  </si>
  <si>
    <t xml:space="preserve">[ITC44] Sondrio  </t>
  </si>
  <si>
    <t xml:space="preserve">[ITC45] Milano  </t>
  </si>
  <si>
    <t xml:space="preserve">[ITC46] Bergamo  </t>
  </si>
  <si>
    <t xml:space="preserve">[ITC47] Brescia  </t>
  </si>
  <si>
    <t xml:space="preserve">[ITC48] Pavia  </t>
  </si>
  <si>
    <t xml:space="preserve">[ITC4A] Cremona  </t>
  </si>
  <si>
    <t xml:space="preserve">[ITC4B] Mantova  </t>
  </si>
  <si>
    <t xml:space="preserve">[ITC43] Lecco  </t>
  </si>
  <si>
    <t xml:space="preserve">[ITC49] Lodi  </t>
  </si>
  <si>
    <t xml:space="preserve">[IT108] Monza e della Brianza  </t>
  </si>
  <si>
    <t xml:space="preserve">[ITD31] Verona  </t>
  </si>
  <si>
    <t xml:space="preserve">[ITD32] Vicenza  </t>
  </si>
  <si>
    <t xml:space="preserve">[ITD33] Belluno  </t>
  </si>
  <si>
    <t xml:space="preserve">[ITD34] Treviso  </t>
  </si>
  <si>
    <t xml:space="preserve">[ITD35] Venezia  </t>
  </si>
  <si>
    <t xml:space="preserve">[ITD36] Padova  </t>
  </si>
  <si>
    <t xml:space="preserve">[ITD37] Rovigo  </t>
  </si>
  <si>
    <t xml:space="preserve">[ITD42] Udine  </t>
  </si>
  <si>
    <t xml:space="preserve">[ITD43] Gorizia  </t>
  </si>
  <si>
    <t xml:space="preserve">[ITD44] Trieste  </t>
  </si>
  <si>
    <t xml:space="preserve">[ITD41] Pordenone  </t>
  </si>
  <si>
    <t xml:space="preserve">[ITD10] Bolzano / Bozen  </t>
  </si>
  <si>
    <t xml:space="preserve">[ITD20] Trento  </t>
  </si>
  <si>
    <t xml:space="preserve">[ITE11] Massa-Carrara  </t>
  </si>
  <si>
    <t xml:space="preserve">[ITE12] Lucca  </t>
  </si>
  <si>
    <t xml:space="preserve">[ITE13] Pistoia  </t>
  </si>
  <si>
    <t xml:space="preserve">[ITE14] Firenze  </t>
  </si>
  <si>
    <t xml:space="preserve">[ITE16] Livorno  </t>
  </si>
  <si>
    <t xml:space="preserve">[ITE17] Pisa  </t>
  </si>
  <si>
    <t xml:space="preserve">[ITE18] Arezzo  </t>
  </si>
  <si>
    <t xml:space="preserve">[ITE19] Siena  </t>
  </si>
  <si>
    <t xml:space="preserve">[ITE1A] Grosseto  </t>
  </si>
  <si>
    <t xml:space="preserve">[ITE15] Prato  </t>
  </si>
  <si>
    <t xml:space="preserve">[ITE21] Perugia  </t>
  </si>
  <si>
    <t xml:space="preserve">[ITE22] Terni  </t>
  </si>
  <si>
    <t xml:space="preserve">[ITE31] Pesaro e Urbino  </t>
  </si>
  <si>
    <t xml:space="preserve">[ITE32] Ancona  </t>
  </si>
  <si>
    <t xml:space="preserve">[ITE33] Macerata  </t>
  </si>
  <si>
    <t xml:space="preserve">[ITE34] Ascoli Piceno  </t>
  </si>
  <si>
    <t xml:space="preserve">[IT109] Fermo  </t>
  </si>
  <si>
    <t xml:space="preserve">[ITE41] Viterbo  </t>
  </si>
  <si>
    <t xml:space="preserve">[ITE42] Rieti  </t>
  </si>
  <si>
    <t xml:space="preserve">[ITE43] Roma  </t>
  </si>
  <si>
    <t xml:space="preserve">[ITE44] Latina  </t>
  </si>
  <si>
    <t xml:space="preserve">[ITE45] Frosinone  </t>
  </si>
  <si>
    <t xml:space="preserve">[ITF11] L'Aquila  </t>
  </si>
  <si>
    <t xml:space="preserve">[ITF12] Teramo  </t>
  </si>
  <si>
    <t xml:space="preserve">[ITF13] Pescara  </t>
  </si>
  <si>
    <t xml:space="preserve">[ITF14] Chieti  </t>
  </si>
  <si>
    <t xml:space="preserve">[ITF22] Campobasso  </t>
  </si>
  <si>
    <t xml:space="preserve">[ITF21] Isernia  </t>
  </si>
  <si>
    <t xml:space="preserve">[ITF31] Caserta  </t>
  </si>
  <si>
    <t xml:space="preserve">[ITF32] Benevento  </t>
  </si>
  <si>
    <t xml:space="preserve">[ITF33] Napoli  </t>
  </si>
  <si>
    <t xml:space="preserve">[ITF34] Avellino  </t>
  </si>
  <si>
    <t xml:space="preserve">[ITF35] Salerno  </t>
  </si>
  <si>
    <t xml:space="preserve">[ITF41] Foggia  </t>
  </si>
  <si>
    <t xml:space="preserve">[ITF42] Bari  </t>
  </si>
  <si>
    <t xml:space="preserve">[ITF43] Taranto  </t>
  </si>
  <si>
    <t xml:space="preserve">[ITF44] Brindisi  </t>
  </si>
  <si>
    <t xml:space="preserve">[ITF45] Lecce  </t>
  </si>
  <si>
    <t xml:space="preserve">[IT110] Barletta-Andria-Trani  </t>
  </si>
  <si>
    <t xml:space="preserve">[ITF51] Potenza  </t>
  </si>
  <si>
    <t xml:space="preserve">[ITF52] Matera  </t>
  </si>
  <si>
    <t xml:space="preserve">[ITF61] Cosenza  </t>
  </si>
  <si>
    <t xml:space="preserve">[ITF63] Catanzaro  </t>
  </si>
  <si>
    <t xml:space="preserve">[ITF65] Reggio di Calabria  </t>
  </si>
  <si>
    <t xml:space="preserve">[ITF62] Crotone  </t>
  </si>
  <si>
    <t xml:space="preserve">[ITF64] Vibo Valentia  </t>
  </si>
  <si>
    <t xml:space="preserve">[ITG11] Trapani  </t>
  </si>
  <si>
    <t xml:space="preserve">[ITG12] Palermo  </t>
  </si>
  <si>
    <t xml:space="preserve">[ITG13] Messina  </t>
  </si>
  <si>
    <t xml:space="preserve">[ITG14] Agrigento  </t>
  </si>
  <si>
    <t xml:space="preserve">[ITG15] Caltanissetta  </t>
  </si>
  <si>
    <t xml:space="preserve">[ITG16] Enna  </t>
  </si>
  <si>
    <t xml:space="preserve">[ITG17] Catania  </t>
  </si>
  <si>
    <t xml:space="preserve">[ITG18] Ragusa  </t>
  </si>
  <si>
    <t xml:space="preserve">[ITG19] Siracusa  </t>
  </si>
  <si>
    <t xml:space="preserve">[ITG25] Sassari  </t>
  </si>
  <si>
    <t xml:space="preserve">[ITG26] Nuoro  </t>
  </si>
  <si>
    <t xml:space="preserve">[ITG27] Cagliari  </t>
  </si>
  <si>
    <t xml:space="preserve">[ITG28] Oristano  </t>
  </si>
  <si>
    <t xml:space="preserve">[IT111] Sud Sardegna  </t>
  </si>
  <si>
    <t xml:space="preserve">[DE] Germania  </t>
  </si>
  <si>
    <t xml:space="preserve">[FR] Francia  </t>
  </si>
  <si>
    <t xml:space="preserve">[HU] Ungheria  </t>
  </si>
  <si>
    <t xml:space="preserve">[ES] Spagna  </t>
  </si>
  <si>
    <t xml:space="preserve">[NL] Paesi Bassi  </t>
  </si>
  <si>
    <t xml:space="preserve">[CN] Cina  </t>
  </si>
  <si>
    <t xml:space="preserve">[RO] Romania  </t>
  </si>
  <si>
    <t xml:space="preserve">[BE] Belgio  </t>
  </si>
  <si>
    <t xml:space="preserve">[SK] Slovacchia  </t>
  </si>
  <si>
    <t xml:space="preserve">[US] Stati Uniti d'America  </t>
  </si>
  <si>
    <t xml:space="preserve">[KR] Corea del Sud  </t>
  </si>
  <si>
    <t xml:space="preserve">[PL] Polonia  </t>
  </si>
  <si>
    <t xml:space="preserve">[GB] Regno Unito  </t>
  </si>
  <si>
    <t xml:space="preserve">[IN] India  </t>
  </si>
  <si>
    <t xml:space="preserve">[AT] Austria  </t>
  </si>
  <si>
    <t xml:space="preserve">[SE] Svezia  </t>
  </si>
  <si>
    <t xml:space="preserve">[DK] Danimarca  </t>
  </si>
  <si>
    <t xml:space="preserve">[SI] Slovenia  </t>
  </si>
  <si>
    <t xml:space="preserve">[CH] Svizzera  </t>
  </si>
  <si>
    <t xml:space="preserve">[CZ] Ceca, Repubblica  </t>
  </si>
  <si>
    <t xml:space="preserve">[TR] Turchia  </t>
  </si>
  <si>
    <t xml:space="preserve">[TW] Taiwan  </t>
  </si>
  <si>
    <t xml:space="preserve">[IE] Irlanda  </t>
  </si>
  <si>
    <t xml:space="preserve">[CA] Canada  </t>
  </si>
  <si>
    <t xml:space="preserve">[VN] Vietnam  </t>
  </si>
  <si>
    <t xml:space="preserve">[GR] Grecia  </t>
  </si>
  <si>
    <t xml:space="preserve">[AL] Albania  </t>
  </si>
  <si>
    <t xml:space="preserve">[MA] Marocco  </t>
  </si>
  <si>
    <t xml:space="preserve">[BG] Bulgaria  </t>
  </si>
  <si>
    <t xml:space="preserve">[FI] Finlandia  </t>
  </si>
  <si>
    <t xml:space="preserve">[PT] Portogallo  </t>
  </si>
  <si>
    <t xml:space="preserve">[XS] Serbia  </t>
  </si>
  <si>
    <t xml:space="preserve">[ID] Indonesia  </t>
  </si>
  <si>
    <t xml:space="preserve">[MY] Malaysia  </t>
  </si>
  <si>
    <t xml:space="preserve">[JP] Giappone  </t>
  </si>
  <si>
    <t xml:space="preserve">[QA] Qatar  </t>
  </si>
  <si>
    <t xml:space="preserve">[HR] Croazia  </t>
  </si>
  <si>
    <t xml:space="preserve">[TN] Tunisia  </t>
  </si>
  <si>
    <t xml:space="preserve">[SA] Arabia Saudita  </t>
  </si>
  <si>
    <t xml:space="preserve">[TH] Tailandia  </t>
  </si>
  <si>
    <t xml:space="preserve">[EG] Egitto  </t>
  </si>
  <si>
    <t xml:space="preserve">[EC] Ecuador  </t>
  </si>
  <si>
    <t xml:space="preserve">[BR] Brasile  </t>
  </si>
  <si>
    <t xml:space="preserve">[LT] Lituania  </t>
  </si>
  <si>
    <t xml:space="preserve">[EE] Estonia  </t>
  </si>
  <si>
    <t xml:space="preserve">[CI] Costa d'Avorio  </t>
  </si>
  <si>
    <t xml:space="preserve">[AU] Australia  </t>
  </si>
  <si>
    <t xml:space="preserve">[SG] Singapore  </t>
  </si>
  <si>
    <t xml:space="preserve">[PE] Peru'  </t>
  </si>
  <si>
    <t xml:space="preserve">[UA] Ucraina  </t>
  </si>
  <si>
    <t xml:space="preserve">[MX] Messico  </t>
  </si>
  <si>
    <t xml:space="preserve">[IL] Israele  </t>
  </si>
  <si>
    <t xml:space="preserve">[MD] Moldova, Repubblica di  </t>
  </si>
  <si>
    <t xml:space="preserve">[BA] Bosnia-Erzegovina  </t>
  </si>
  <si>
    <t xml:space="preserve">[AR] Argentina  </t>
  </si>
  <si>
    <t xml:space="preserve">[KH] Cambogia (Kampucea)  </t>
  </si>
  <si>
    <t xml:space="preserve">[KZ] Kazakistan  </t>
  </si>
  <si>
    <t xml:space="preserve">[PH] Filippine  </t>
  </si>
  <si>
    <t xml:space="preserve">[DZ] Algeria  </t>
  </si>
  <si>
    <t xml:space="preserve">[PK] Pakistan  </t>
  </si>
  <si>
    <t xml:space="preserve">[LU] Lussemburgo  </t>
  </si>
  <si>
    <t xml:space="preserve">[CL] Cile  </t>
  </si>
  <si>
    <t xml:space="preserve">[CM] Camerun  </t>
  </si>
  <si>
    <t xml:space="preserve">[LV] Lettonia  </t>
  </si>
  <si>
    <t xml:space="preserve">[ZA] Sudafrica  </t>
  </si>
  <si>
    <t xml:space="preserve">[AE] Emirati arabi uniti  </t>
  </si>
  <si>
    <t xml:space="preserve">[IR] Iran,Rep.islamica dell'  </t>
  </si>
  <si>
    <t xml:space="preserve">[SN] Senegal  </t>
  </si>
  <si>
    <t xml:space="preserve">[NZ] Nuova Zelanda  </t>
  </si>
  <si>
    <t xml:space="preserve">[BD] Bangladesh  </t>
  </si>
  <si>
    <t xml:space="preserve">[GH] Gana  </t>
  </si>
  <si>
    <t xml:space="preserve">[NA] Namibia  </t>
  </si>
  <si>
    <t xml:space="preserve">[CO] Colombia  </t>
  </si>
  <si>
    <t xml:space="preserve">[UY] Uruguay  </t>
  </si>
  <si>
    <t xml:space="preserve">[MK] Macedonia, Ex rep.iugoslava di  </t>
  </si>
  <si>
    <t xml:space="preserve">[SV] El Salvador  </t>
  </si>
  <si>
    <t xml:space="preserve">[RU] Federazione russa  </t>
  </si>
  <si>
    <t xml:space="preserve">[MT] Malta  </t>
  </si>
  <si>
    <t xml:space="preserve">[CY] Cipro  </t>
  </si>
  <si>
    <t xml:space="preserve">[MZ] Mozambico  </t>
  </si>
  <si>
    <t xml:space="preserve">[UG] Uganda  </t>
  </si>
  <si>
    <t xml:space="preserve">[IQ] Irak  </t>
  </si>
  <si>
    <t xml:space="preserve">[GT] Guatemala  </t>
  </si>
  <si>
    <t xml:space="preserve">[NO] Norvegia  </t>
  </si>
  <si>
    <t xml:space="preserve">[ET] Etiopia  </t>
  </si>
  <si>
    <t xml:space="preserve">[MM] Myanmar (ex Birmania)  </t>
  </si>
  <si>
    <t xml:space="preserve">[JO] Giordania  </t>
  </si>
  <si>
    <t xml:space="preserve">[NG] Nigeria  </t>
  </si>
  <si>
    <t xml:space="preserve">[HK] Hong Kong  </t>
  </si>
  <si>
    <t xml:space="preserve">[GY] Guyana  </t>
  </si>
  <si>
    <t xml:space="preserve">[CR] Costarica  </t>
  </si>
  <si>
    <t xml:space="preserve">[IS] Islanda  </t>
  </si>
  <si>
    <t xml:space="preserve">[VE] Venezuela  </t>
  </si>
  <si>
    <t xml:space="preserve">[ME] Montenegro  </t>
  </si>
  <si>
    <t xml:space="preserve">[PG] Papua Nuova Guinea  </t>
  </si>
  <si>
    <t xml:space="preserve">[BY] Bielorussia  </t>
  </si>
  <si>
    <t xml:space="preserve">[KW] Kuwait  </t>
  </si>
  <si>
    <t xml:space="preserve">[LK] Sri Lanka  </t>
  </si>
  <si>
    <t xml:space="preserve">[GA] Gabon  </t>
  </si>
  <si>
    <t xml:space="preserve">[LA] Laos  </t>
  </si>
  <si>
    <t xml:space="preserve">[KE] Kenya  </t>
  </si>
  <si>
    <t xml:space="preserve">[GE] Georgia  </t>
  </si>
  <si>
    <t xml:space="preserve">[BH] Bahrein  </t>
  </si>
  <si>
    <t xml:space="preserve">[LB] Libano  </t>
  </si>
  <si>
    <t xml:space="preserve">[TG] Togo  </t>
  </si>
  <si>
    <t xml:space="preserve">[KY] Cayman, Isole  </t>
  </si>
  <si>
    <t xml:space="preserve">[PA] Panama  </t>
  </si>
  <si>
    <t xml:space="preserve">[DO] Dominicana, Repubblica  </t>
  </si>
  <si>
    <t xml:space="preserve">[OM] Oman  </t>
  </si>
  <si>
    <t xml:space="preserve">[MN] Mongolia  </t>
  </si>
  <si>
    <t xml:space="preserve">[ZW] Zimbabwe  </t>
  </si>
  <si>
    <t xml:space="preserve">[TT] Trinidad e Tobago  </t>
  </si>
  <si>
    <t xml:space="preserve">[SL] Sierra Leone  </t>
  </si>
  <si>
    <t xml:space="preserve">[PF] Polinesia francese  </t>
  </si>
  <si>
    <t xml:space="preserve">[LI] Liechtenstein  </t>
  </si>
  <si>
    <t xml:space="preserve">[SR] Suriname  </t>
  </si>
  <si>
    <t xml:space="preserve">[AF] Afghanistan  </t>
  </si>
  <si>
    <t xml:space="preserve">[BF] Burkina Faso  </t>
  </si>
  <si>
    <t xml:space="preserve">[NP] Nepal  </t>
  </si>
  <si>
    <t xml:space="preserve">[FO] Isole Faroe  </t>
  </si>
  <si>
    <t xml:space="preserve">[ZM] Zambia  </t>
  </si>
  <si>
    <t xml:space="preserve">[AO] Angola  </t>
  </si>
  <si>
    <t xml:space="preserve">[AZ] Azerbaigian  </t>
  </si>
  <si>
    <t xml:space="preserve">[BW] Botswana  </t>
  </si>
  <si>
    <t xml:space="preserve">[CG] Congo (Repubblica popolare)  </t>
  </si>
  <si>
    <t xml:space="preserve">[GM] Gambia  </t>
  </si>
  <si>
    <t xml:space="preserve">[GN] Guinea  </t>
  </si>
  <si>
    <t xml:space="preserve">[KG] Kirghizistan  </t>
  </si>
  <si>
    <t xml:space="preserve">[XK] Kosovo  </t>
  </si>
  <si>
    <t xml:space="preserve">[LY] Libia  </t>
  </si>
  <si>
    <t xml:space="preserve">[MO] Macao  </t>
  </si>
  <si>
    <t xml:space="preserve">[MU] Maurizio  </t>
  </si>
  <si>
    <t xml:space="preserve">[NI] Nicaragua  </t>
  </si>
  <si>
    <t xml:space="preserve">[UZ] Uzbekistan  </t>
  </si>
  <si>
    <t xml:space="preserve">[TZ] Tanzania, Rep. unita di  </t>
  </si>
  <si>
    <t xml:space="preserve">[HN] Honduras  </t>
  </si>
  <si>
    <t xml:space="preserve">[SY] Siria  </t>
  </si>
  <si>
    <t xml:space="preserve">[AM] Armenia  </t>
  </si>
  <si>
    <t xml:space="preserve">[MG] Madagascar  </t>
  </si>
  <si>
    <t xml:space="preserve">[YE] Yemen  </t>
  </si>
  <si>
    <t xml:space="preserve">[VC] San Vincenzo  </t>
  </si>
  <si>
    <t xml:space="preserve">[CU] Cuba  </t>
  </si>
  <si>
    <t xml:space="preserve">[TJ] Tagikistan  </t>
  </si>
  <si>
    <t xml:space="preserve">[CD] Congo, Rep. democratica del  </t>
  </si>
  <si>
    <t xml:space="preserve">[PY] Paraguay  </t>
  </si>
  <si>
    <t xml:space="preserve">[HT] Haiti  </t>
  </si>
  <si>
    <t xml:space="preserve">[NC] Nuova Caledonia e dipendenze  </t>
  </si>
  <si>
    <t xml:space="preserve">[KM] Comore  </t>
  </si>
  <si>
    <t xml:space="preserve">[BO] Bolivia  </t>
  </si>
  <si>
    <t xml:space="preserve">[PS] Territ. palestinese occupato  </t>
  </si>
  <si>
    <t xml:space="preserve">[SC] Seychelles e dipendenze  </t>
  </si>
  <si>
    <t xml:space="preserve">[CV] Capo Verde  </t>
  </si>
  <si>
    <t xml:space="preserve">[MV] Maldive  </t>
  </si>
  <si>
    <t xml:space="preserve">[GU] Guam  </t>
  </si>
  <si>
    <t xml:space="preserve">[SD] Sudan  </t>
  </si>
  <si>
    <t xml:space="preserve">[TM] Turkmenistan  </t>
  </si>
  <si>
    <t xml:space="preserve">[MW] Malawi  </t>
  </si>
  <si>
    <t xml:space="preserve">[ML] Mali  </t>
  </si>
  <si>
    <t xml:space="preserve">[TD] Ciad  </t>
  </si>
  <si>
    <t xml:space="preserve">[BJ] Benin  </t>
  </si>
  <si>
    <t xml:space="preserve">[JM] Giamaica  </t>
  </si>
  <si>
    <t xml:space="preserve">[GD] Grenada  </t>
  </si>
  <si>
    <t xml:space="preserve">[MR] Mauritania  </t>
  </si>
  <si>
    <t xml:space="preserve">[GI] Gibilterra  </t>
  </si>
  <si>
    <t xml:space="preserve">[RW] Ruanda  </t>
  </si>
  <si>
    <t xml:space="preserve">[DJ] Gibuti  </t>
  </si>
  <si>
    <t xml:space="preserve">[ER] Eritrea  </t>
  </si>
  <si>
    <t xml:space="preserve">[FJ] Figi  </t>
  </si>
  <si>
    <t xml:space="preserve">[BN] Brunei  </t>
  </si>
  <si>
    <t xml:space="preserve">[AD] Andorra  </t>
  </si>
  <si>
    <t xml:space="preserve">[NE] Niger  </t>
  </si>
  <si>
    <t xml:space="preserve">[GQ] Guinea equatoriale  </t>
  </si>
  <si>
    <t xml:space="preserve">[LR] Liberia  </t>
  </si>
  <si>
    <t xml:space="preserve">[BM] Bermude  </t>
  </si>
  <si>
    <t xml:space="preserve">[LC] Santa Lucia  </t>
  </si>
  <si>
    <t xml:space="preserve">[BB] Barbados  </t>
  </si>
  <si>
    <t xml:space="preserve">[AG] Antigua e Barbuda  </t>
  </si>
  <si>
    <t xml:space="preserve">[BI] Burundi  </t>
  </si>
  <si>
    <t xml:space="preserve">[XC] Ceuta e Melilla  </t>
  </si>
  <si>
    <t xml:space="preserve">[CK] Cook, Isole  </t>
  </si>
  <si>
    <t xml:space="preserve">Interscambio commerciale nelle province dell'Emilia Romagna  I trimestre 2024-2025-2026  (valori in euro)   
</t>
  </si>
  <si>
    <t>2026 provvisorio</t>
  </si>
  <si>
    <t>Variaz % 
2026-2024</t>
  </si>
  <si>
    <t>Variaz % 
2026-2025</t>
  </si>
  <si>
    <t>Var. % 2026-2024</t>
  </si>
  <si>
    <t>Var. % 2026-2025</t>
  </si>
  <si>
    <t>Classifica import-export province italiane I trimestre 2025, 2026 (valori in euro)</t>
  </si>
  <si>
    <t>Import 2026</t>
  </si>
  <si>
    <t>Export 2026</t>
  </si>
  <si>
    <t xml:space="preserve">[IT119] Sulcis Iglesiente  </t>
  </si>
  <si>
    <t xml:space="preserve">[IT113] Gallura Nord-Est Sardegna  </t>
  </si>
  <si>
    <t xml:space="preserve">[ITG2A] Ogliastra  </t>
  </si>
  <si>
    <t xml:space="preserve">[ITG2B] Medio Campidano  </t>
  </si>
  <si>
    <t>Var. % 2026/2025</t>
  </si>
  <si>
    <t xml:space="preserve">[WORLD] MONDO  </t>
  </si>
  <si>
    <t>Interscambio commerciale della provincia di Reggio Emilia per merce I trimestre 2024, 2025, 2026 (valori in euro)</t>
  </si>
  <si>
    <t>Interscambio commerciale della provincia di Reggio Emilia di prodotti manifatturieri I trimestre 2024, 2025, 2026 (valori in euro)</t>
  </si>
  <si>
    <t>Interscambio commerciale per continente della provincia di Reggio Emilia I trimestre 2024, 2025, 2026 (valori in euro)</t>
  </si>
  <si>
    <t>Import  per paese e provincia di Reggio Emilia I trimestre 2025, 2026 (valori in euro)</t>
  </si>
  <si>
    <t>Export  per paese e provincia di Reggio Emilia I trimestre 2025, 2026 (valori in euro)</t>
  </si>
  <si>
    <t>..</t>
  </si>
  <si>
    <t xml:space="preserve">[SZ] Swaziland  </t>
  </si>
  <si>
    <t xml:space="preserve">[VG] Vergini britanniche,Isole  </t>
  </si>
  <si>
    <t xml:space="preserve">[BS] Bahamas  </t>
  </si>
  <si>
    <t xml:space="preserve">[BZ] Belize  </t>
  </si>
  <si>
    <t xml:space="preserve">[AI] Anguilla  </t>
  </si>
  <si>
    <t xml:space="preserve">[TC] Turks e Caicos,Isole  </t>
  </si>
  <si>
    <t xml:space="preserve">[VI] Vergini americane,Isole  </t>
  </si>
  <si>
    <t xml:space="preserve">[AW] Aruba  </t>
  </si>
  <si>
    <t xml:space="preserve">[KN] San Cristoforo(St.Kitts)-Nevis  </t>
  </si>
  <si>
    <t xml:space="preserve">[VA] Citta del Vaticano  </t>
  </si>
  <si>
    <t xml:space="preserve">[XL] Melilla  </t>
  </si>
  <si>
    <t xml:space="preserve">[ST] Sao Tome' e Principe  </t>
  </si>
  <si>
    <t>Quota % su totale export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</si>
</sst>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_ ;[Red]\-0.0\ 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62">
    <xf numFmtId="0" fontId="0" fillId="0" borderId="0" xfId="0"/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0" fillId="0" borderId="10" xfId="0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165" fontId="0" fillId="37" borderId="10" xfId="0" applyNumberFormat="1" applyFill="1" applyBorder="1"/>
    <xf numFmtId="164" fontId="0" fillId="37" borderId="10" xfId="0" applyNumberFormat="1" applyFill="1" applyBorder="1"/>
    <xf numFmtId="0" fontId="0" fillId="37" borderId="10" xfId="0" applyFill="1" applyBorder="1" applyAlignment="1">
      <alignment horizontal="left" vertical="top" wrapText="1"/>
    </xf>
    <xf numFmtId="3" fontId="0" fillId="37" borderId="10" xfId="0" applyNumberFormat="1" applyFill="1" applyBorder="1" applyAlignment="1">
      <alignment horizontal="right"/>
    </xf>
    <xf numFmtId="0" fontId="0" fillId="0" borderId="10" xfId="0" applyBorder="1" applyAlignment="1">
      <alignment horizontal="right"/>
    </xf>
    <xf numFmtId="3" fontId="17" fillId="0" borderId="0" xfId="0" applyNumberFormat="1" applyFont="1"/>
    <xf numFmtId="166" fontId="0" fillId="0" borderId="10" xfId="0" applyNumberFormat="1" applyBorder="1"/>
    <xf numFmtId="166" fontId="0" fillId="37" borderId="10" xfId="0" applyNumberFormat="1" applyFill="1" applyBorder="1"/>
    <xf numFmtId="0" fontId="0" fillId="33" borderId="13" xfId="0" applyFill="1" applyBorder="1" applyAlignment="1">
      <alignment horizontal="left" vertical="top" wrapText="1"/>
    </xf>
    <xf numFmtId="0" fontId="0" fillId="34" borderId="0" xfId="0" applyFill="1" applyBorder="1" applyAlignment="1">
      <alignment horizontal="left" vertical="top" wrapText="1"/>
    </xf>
    <xf numFmtId="0" fontId="17" fillId="34" borderId="0" xfId="0" applyFont="1" applyFill="1" applyBorder="1" applyAlignment="1">
      <alignment horizontal="left" vertical="top" wrapText="1"/>
    </xf>
    <xf numFmtId="3" fontId="17" fillId="34" borderId="0" xfId="0" applyNumberFormat="1" applyFont="1" applyFill="1" applyBorder="1" applyAlignment="1">
      <alignment horizontal="right"/>
    </xf>
    <xf numFmtId="0" fontId="0" fillId="36" borderId="13" xfId="0" applyFill="1" applyBorder="1" applyAlignment="1">
      <alignment horizontal="left" vertical="top"/>
    </xf>
    <xf numFmtId="0" fontId="0" fillId="33" borderId="13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top" wrapText="1"/>
    </xf>
    <xf numFmtId="3" fontId="0" fillId="34" borderId="10" xfId="0" applyNumberFormat="1" applyFill="1" applyBorder="1" applyAlignment="1">
      <alignment horizontal="right"/>
    </xf>
    <xf numFmtId="165" fontId="0" fillId="34" borderId="10" xfId="0" applyNumberFormat="1" applyFill="1" applyBorder="1"/>
    <xf numFmtId="164" fontId="0" fillId="34" borderId="10" xfId="0" applyNumberFormat="1" applyFill="1" applyBorder="1"/>
    <xf numFmtId="166" fontId="0" fillId="34" borderId="10" xfId="0" applyNumberFormat="1" applyFill="1" applyBorder="1"/>
    <xf numFmtId="3" fontId="17" fillId="34" borderId="0" xfId="0" applyNumberFormat="1" applyFont="1" applyFill="1"/>
    <xf numFmtId="0" fontId="0" fillId="38" borderId="10" xfId="0" applyFill="1" applyBorder="1" applyAlignment="1">
      <alignment horizontal="left" vertical="top" wrapText="1"/>
    </xf>
    <xf numFmtId="3" fontId="0" fillId="34" borderId="0" xfId="0" applyNumberFormat="1" applyFill="1" applyBorder="1" applyAlignment="1">
      <alignment horizontal="right"/>
    </xf>
    <xf numFmtId="166" fontId="0" fillId="34" borderId="10" xfId="0" applyNumberFormat="1" applyFont="1" applyFill="1" applyBorder="1"/>
    <xf numFmtId="166" fontId="0" fillId="0" borderId="10" xfId="0" applyNumberFormat="1" applyFont="1" applyBorder="1"/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401884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629426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4</xdr:col>
      <xdr:colOff>305576</xdr:colOff>
      <xdr:row>7</xdr:row>
      <xdr:rowOff>38287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715151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25"/>
  <sheetViews>
    <sheetView showGridLines="0" topLeftCell="A4" workbookViewId="0">
      <selection activeCell="A19" sqref="A19:L19"/>
    </sheetView>
  </sheetViews>
  <sheetFormatPr defaultRowHeight="15" x14ac:dyDescent="0.25"/>
  <cols>
    <col min="2" max="7" width="13.85546875" bestFit="1" customWidth="1"/>
    <col min="8" max="8" width="13.14062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45" t="s">
        <v>326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6"/>
    </row>
    <row r="11" spans="1:12" x14ac:dyDescent="0.25">
      <c r="A11" s="3"/>
      <c r="B11" s="48">
        <v>2024</v>
      </c>
      <c r="C11" s="48"/>
      <c r="D11" s="48">
        <v>2025</v>
      </c>
      <c r="E11" s="48"/>
      <c r="F11" s="48" t="s">
        <v>327</v>
      </c>
      <c r="G11" s="48"/>
      <c r="H11" s="47" t="s">
        <v>328</v>
      </c>
      <c r="I11" s="47"/>
      <c r="J11" s="47" t="s">
        <v>329</v>
      </c>
      <c r="K11" s="47"/>
      <c r="L11" s="2" t="s">
        <v>10</v>
      </c>
    </row>
    <row r="12" spans="1:12" x14ac:dyDescent="0.25">
      <c r="A12" s="3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  <c r="H12" s="2" t="s">
        <v>11</v>
      </c>
      <c r="I12" s="2" t="s">
        <v>12</v>
      </c>
      <c r="J12" s="2" t="s">
        <v>11</v>
      </c>
      <c r="K12" s="2" t="s">
        <v>12</v>
      </c>
      <c r="L12" s="2">
        <v>2026</v>
      </c>
    </row>
    <row r="13" spans="1:12" ht="30" x14ac:dyDescent="0.25">
      <c r="A13" s="14" t="s">
        <v>9</v>
      </c>
      <c r="B13" s="19">
        <v>366696379</v>
      </c>
      <c r="C13" s="19">
        <v>696982867</v>
      </c>
      <c r="D13" s="19">
        <v>411976522</v>
      </c>
      <c r="E13" s="19">
        <v>680787058</v>
      </c>
      <c r="F13" s="19">
        <v>327057852</v>
      </c>
      <c r="G13" s="19">
        <v>631223806</v>
      </c>
      <c r="H13" s="10">
        <f>F13/B13*100-100</f>
        <v>-10.809631419894657</v>
      </c>
      <c r="I13" s="4">
        <f>G13/C13*100-100</f>
        <v>-9.4348174271549112</v>
      </c>
      <c r="J13" s="4">
        <f>F13/D13*100-100</f>
        <v>-20.612502282350931</v>
      </c>
      <c r="K13" s="4">
        <f>G13/E13*100-100</f>
        <v>-7.2802870468198506</v>
      </c>
      <c r="L13" s="5">
        <f>G13-F13</f>
        <v>304165954</v>
      </c>
    </row>
    <row r="14" spans="1:12" ht="45" x14ac:dyDescent="0.25">
      <c r="A14" s="14" t="s">
        <v>8</v>
      </c>
      <c r="B14" s="19">
        <v>587441147</v>
      </c>
      <c r="C14" s="19">
        <v>1124998612</v>
      </c>
      <c r="D14" s="19">
        <v>861666803</v>
      </c>
      <c r="E14" s="19">
        <v>1165378005</v>
      </c>
      <c r="F14" s="19">
        <v>474416806</v>
      </c>
      <c r="G14" s="19">
        <v>1181253995</v>
      </c>
      <c r="H14" s="10">
        <f t="shared" ref="H14:H22" si="0">F14/B14*100-100</f>
        <v>-19.240113086596565</v>
      </c>
      <c r="I14" s="10">
        <f t="shared" ref="I14:I22" si="1">G14/C14*100-100</f>
        <v>5.0004846583757541</v>
      </c>
      <c r="J14" s="10">
        <f t="shared" ref="J14:J22" si="2">F14/D14*100-100</f>
        <v>-44.941965461793473</v>
      </c>
      <c r="K14" s="10">
        <f t="shared" ref="K14:K22" si="3">G14/E14*100-100</f>
        <v>1.3623038989825602</v>
      </c>
      <c r="L14" s="5">
        <f t="shared" ref="L14:L22" si="4">G14-F14</f>
        <v>706837189</v>
      </c>
    </row>
    <row r="15" spans="1:12" ht="30" x14ac:dyDescent="0.25">
      <c r="A15" s="14" t="s">
        <v>7</v>
      </c>
      <c r="B15" s="19">
        <v>1559242270</v>
      </c>
      <c r="C15" s="19">
        <v>1395603147</v>
      </c>
      <c r="D15" s="19">
        <v>2160851195</v>
      </c>
      <c r="E15" s="19">
        <v>1465226994</v>
      </c>
      <c r="F15" s="19">
        <v>1943678854</v>
      </c>
      <c r="G15" s="19">
        <v>1349825254</v>
      </c>
      <c r="H15" s="10">
        <f t="shared" si="0"/>
        <v>24.655346471590974</v>
      </c>
      <c r="I15" s="10">
        <f t="shared" si="1"/>
        <v>-3.2801511732332074</v>
      </c>
      <c r="J15" s="10">
        <f t="shared" si="2"/>
        <v>-10.050314501179699</v>
      </c>
      <c r="K15" s="10">
        <f t="shared" si="3"/>
        <v>-7.8760315277128967</v>
      </c>
      <c r="L15" s="5">
        <f t="shared" si="4"/>
        <v>-593853600</v>
      </c>
    </row>
    <row r="16" spans="1:12" ht="30" x14ac:dyDescent="0.25">
      <c r="A16" s="14" t="s">
        <v>6</v>
      </c>
      <c r="B16" s="19">
        <v>293026114</v>
      </c>
      <c r="C16" s="19">
        <v>687591055</v>
      </c>
      <c r="D16" s="19">
        <v>303299900</v>
      </c>
      <c r="E16" s="19">
        <v>718127307</v>
      </c>
      <c r="F16" s="19">
        <v>261053994</v>
      </c>
      <c r="G16" s="19">
        <v>700412082</v>
      </c>
      <c r="H16" s="10">
        <f t="shared" si="0"/>
        <v>-10.911013890045311</v>
      </c>
      <c r="I16" s="10">
        <f t="shared" si="1"/>
        <v>1.8646296962080271</v>
      </c>
      <c r="J16" s="10">
        <f t="shared" si="2"/>
        <v>-13.928756982775141</v>
      </c>
      <c r="K16" s="10">
        <f t="shared" si="3"/>
        <v>-2.4668641377816272</v>
      </c>
      <c r="L16" s="5">
        <f t="shared" si="4"/>
        <v>439358088</v>
      </c>
    </row>
    <row r="17" spans="1:16" ht="30" x14ac:dyDescent="0.25">
      <c r="A17" s="14" t="s">
        <v>5</v>
      </c>
      <c r="B17" s="19">
        <v>2779126379</v>
      </c>
      <c r="C17" s="19">
        <v>4837270362</v>
      </c>
      <c r="D17" s="19">
        <v>2722704075</v>
      </c>
      <c r="E17" s="19">
        <v>5176027188</v>
      </c>
      <c r="F17" s="19">
        <v>2630911003</v>
      </c>
      <c r="G17" s="19">
        <v>4891931499</v>
      </c>
      <c r="H17" s="10">
        <f t="shared" si="0"/>
        <v>-5.3331643037166145</v>
      </c>
      <c r="I17" s="10">
        <f t="shared" si="1"/>
        <v>1.1299996260163709</v>
      </c>
      <c r="J17" s="10">
        <f t="shared" si="2"/>
        <v>-3.3713936392444737</v>
      </c>
      <c r="K17" s="10">
        <f t="shared" si="3"/>
        <v>-5.4886823171764121</v>
      </c>
      <c r="L17" s="5">
        <f t="shared" si="4"/>
        <v>2261020496</v>
      </c>
    </row>
    <row r="18" spans="1:16" ht="30" x14ac:dyDescent="0.25">
      <c r="A18" s="14" t="s">
        <v>4</v>
      </c>
      <c r="B18" s="19">
        <v>1878299850</v>
      </c>
      <c r="C18" s="19">
        <v>4557036252</v>
      </c>
      <c r="D18" s="19">
        <v>1789518034</v>
      </c>
      <c r="E18" s="19">
        <v>4627952376</v>
      </c>
      <c r="F18" s="19">
        <v>1531247556</v>
      </c>
      <c r="G18" s="19">
        <v>4495124553</v>
      </c>
      <c r="H18" s="10">
        <f t="shared" si="0"/>
        <v>-18.476937747719035</v>
      </c>
      <c r="I18" s="10">
        <f t="shared" si="1"/>
        <v>-1.358595709499312</v>
      </c>
      <c r="J18" s="10">
        <f t="shared" si="2"/>
        <v>-14.432404317418573</v>
      </c>
      <c r="K18" s="10">
        <f t="shared" si="3"/>
        <v>-2.8701207836283942</v>
      </c>
      <c r="L18" s="5">
        <f t="shared" si="4"/>
        <v>2963876997</v>
      </c>
    </row>
    <row r="19" spans="1:16" ht="60" x14ac:dyDescent="0.25">
      <c r="A19" s="22" t="s">
        <v>3</v>
      </c>
      <c r="B19" s="23">
        <v>1414983891</v>
      </c>
      <c r="C19" s="23">
        <v>3344633203</v>
      </c>
      <c r="D19" s="23">
        <v>1559469446</v>
      </c>
      <c r="E19" s="23">
        <v>3232915985</v>
      </c>
      <c r="F19" s="23">
        <v>1294235918</v>
      </c>
      <c r="G19" s="23">
        <v>3293947733</v>
      </c>
      <c r="H19" s="20">
        <f t="shared" si="0"/>
        <v>-8.5335228031935344</v>
      </c>
      <c r="I19" s="20">
        <f t="shared" si="1"/>
        <v>-1.5154268621903668</v>
      </c>
      <c r="J19" s="20">
        <f t="shared" si="2"/>
        <v>-17.007933607183986</v>
      </c>
      <c r="K19" s="20">
        <f t="shared" si="3"/>
        <v>1.8878235092768705</v>
      </c>
      <c r="L19" s="21">
        <f t="shared" si="4"/>
        <v>1999711815</v>
      </c>
      <c r="P19" s="12"/>
    </row>
    <row r="20" spans="1:16" ht="30" x14ac:dyDescent="0.25">
      <c r="A20" s="34" t="s">
        <v>2</v>
      </c>
      <c r="B20" s="35">
        <v>1347712287</v>
      </c>
      <c r="C20" s="35">
        <v>2406211540</v>
      </c>
      <c r="D20" s="35">
        <v>1561991370</v>
      </c>
      <c r="E20" s="35">
        <v>2478989934</v>
      </c>
      <c r="F20" s="35">
        <v>1353783409</v>
      </c>
      <c r="G20" s="35">
        <v>2786666126</v>
      </c>
      <c r="H20" s="36">
        <f t="shared" si="0"/>
        <v>0.4504761185723396</v>
      </c>
      <c r="I20" s="36">
        <f t="shared" si="1"/>
        <v>15.811352396722356</v>
      </c>
      <c r="J20" s="36">
        <f t="shared" si="2"/>
        <v>-13.329648613871655</v>
      </c>
      <c r="K20" s="36">
        <f t="shared" si="3"/>
        <v>12.411353018426581</v>
      </c>
      <c r="L20" s="37">
        <f t="shared" si="4"/>
        <v>1432882717</v>
      </c>
    </row>
    <row r="21" spans="1:16" ht="30" x14ac:dyDescent="0.25">
      <c r="A21" s="14" t="s">
        <v>1</v>
      </c>
      <c r="B21" s="19">
        <v>1663897564</v>
      </c>
      <c r="C21" s="19">
        <v>1789957421</v>
      </c>
      <c r="D21" s="19">
        <v>1861457692</v>
      </c>
      <c r="E21" s="19">
        <v>1535887955</v>
      </c>
      <c r="F21" s="19">
        <v>2413082055</v>
      </c>
      <c r="G21" s="19">
        <v>1797235001</v>
      </c>
      <c r="H21" s="10">
        <f t="shared" si="0"/>
        <v>45.025878227681574</v>
      </c>
      <c r="I21" s="10">
        <f t="shared" si="1"/>
        <v>0.4065783864251955</v>
      </c>
      <c r="J21" s="10">
        <f t="shared" si="2"/>
        <v>29.633999492479461</v>
      </c>
      <c r="K21" s="10">
        <f t="shared" si="3"/>
        <v>17.016022890810405</v>
      </c>
      <c r="L21" s="5">
        <f t="shared" si="4"/>
        <v>-615847054</v>
      </c>
    </row>
    <row r="22" spans="1:16" ht="45" x14ac:dyDescent="0.25">
      <c r="A22" s="14" t="s">
        <v>0</v>
      </c>
      <c r="B22" s="19">
        <v>11890425881</v>
      </c>
      <c r="C22" s="19">
        <v>20840284459</v>
      </c>
      <c r="D22" s="19">
        <v>13232935037</v>
      </c>
      <c r="E22" s="19">
        <v>21081292802</v>
      </c>
      <c r="F22" s="19">
        <v>12229467447</v>
      </c>
      <c r="G22" s="19">
        <v>21127620049</v>
      </c>
      <c r="H22" s="10">
        <f t="shared" si="0"/>
        <v>2.8513828637690892</v>
      </c>
      <c r="I22" s="10">
        <f t="shared" si="1"/>
        <v>1.378750806234379</v>
      </c>
      <c r="J22" s="10">
        <f t="shared" si="2"/>
        <v>-7.5831067498952365</v>
      </c>
      <c r="K22" s="10">
        <f t="shared" si="3"/>
        <v>0.21975524667826107</v>
      </c>
      <c r="L22" s="5">
        <f t="shared" si="4"/>
        <v>8898152602</v>
      </c>
    </row>
    <row r="25" spans="1:16" x14ac:dyDescent="0.25">
      <c r="A25" s="44" t="s">
        <v>13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4"/>
  <sheetViews>
    <sheetView showGridLines="0" topLeftCell="A19" zoomScale="90" zoomScaleNormal="90" workbookViewId="0">
      <selection activeCell="K14" sqref="K14:K21"/>
    </sheetView>
  </sheetViews>
  <sheetFormatPr defaultRowHeight="15" x14ac:dyDescent="0.25"/>
  <cols>
    <col min="2" max="7" width="13.5703125" bestFit="1" customWidth="1"/>
  </cols>
  <sheetData>
    <row r="10" spans="1:13" x14ac:dyDescent="0.25">
      <c r="A10" s="49" t="s">
        <v>341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2" spans="1:13" x14ac:dyDescent="0.25">
      <c r="A12" s="7" t="s">
        <v>14</v>
      </c>
      <c r="B12" s="50">
        <v>2024</v>
      </c>
      <c r="C12" s="51"/>
      <c r="D12" s="50">
        <v>2025</v>
      </c>
      <c r="E12" s="51"/>
      <c r="F12" s="50" t="s">
        <v>327</v>
      </c>
      <c r="G12" s="51"/>
      <c r="H12" s="50" t="s">
        <v>330</v>
      </c>
      <c r="I12" s="51"/>
      <c r="J12" s="50" t="s">
        <v>331</v>
      </c>
      <c r="K12" s="51"/>
    </row>
    <row r="13" spans="1:13" x14ac:dyDescent="0.25">
      <c r="A13" s="7"/>
      <c r="B13" s="7" t="s">
        <v>11</v>
      </c>
      <c r="C13" s="7" t="s">
        <v>12</v>
      </c>
      <c r="D13" s="7" t="s">
        <v>11</v>
      </c>
      <c r="E13" s="7" t="s">
        <v>12</v>
      </c>
      <c r="F13" s="7" t="s">
        <v>11</v>
      </c>
      <c r="G13" s="7" t="s">
        <v>12</v>
      </c>
      <c r="H13" s="7" t="s">
        <v>11</v>
      </c>
      <c r="I13" s="7" t="s">
        <v>12</v>
      </c>
      <c r="J13" s="7" t="s">
        <v>11</v>
      </c>
      <c r="K13" s="7" t="s">
        <v>12</v>
      </c>
    </row>
    <row r="14" spans="1:13" ht="150" x14ac:dyDescent="0.25">
      <c r="A14" s="14" t="s">
        <v>15</v>
      </c>
      <c r="B14" s="19">
        <v>27193745</v>
      </c>
      <c r="C14" s="19">
        <v>2000989</v>
      </c>
      <c r="D14" s="19">
        <v>25497425</v>
      </c>
      <c r="E14" s="19">
        <v>3912802</v>
      </c>
      <c r="F14" s="19">
        <v>10647806</v>
      </c>
      <c r="G14" s="19">
        <v>2171664</v>
      </c>
      <c r="H14" s="10">
        <f>F14/B14*100-100</f>
        <v>-60.844650120827417</v>
      </c>
      <c r="I14" s="10">
        <f>G14/C14*100-100</f>
        <v>8.5295321463536311</v>
      </c>
      <c r="J14" s="10">
        <f>F14/D14*100-100</f>
        <v>-58.239681065833118</v>
      </c>
      <c r="K14" s="10">
        <f>G14/E14*100-100</f>
        <v>-44.498494940454435</v>
      </c>
    </row>
    <row r="15" spans="1:13" ht="150" x14ac:dyDescent="0.25">
      <c r="A15" s="14" t="s">
        <v>16</v>
      </c>
      <c r="B15" s="19">
        <v>8226739</v>
      </c>
      <c r="C15" s="19">
        <v>878707</v>
      </c>
      <c r="D15" s="19">
        <v>8636162</v>
      </c>
      <c r="E15" s="19">
        <v>1142869</v>
      </c>
      <c r="F15" s="19">
        <v>6723450</v>
      </c>
      <c r="G15" s="19">
        <v>760523</v>
      </c>
      <c r="H15" s="10">
        <f t="shared" ref="H15:H21" si="0">F15/B15*100-100</f>
        <v>-18.273206430883491</v>
      </c>
      <c r="I15" s="10">
        <f t="shared" ref="I15:I21" si="1">G15/C15*100-100</f>
        <v>-13.449761979818078</v>
      </c>
      <c r="J15" s="10">
        <f t="shared" ref="J15:J21" si="2">F15/D15*100-100</f>
        <v>-22.147708669661355</v>
      </c>
      <c r="K15" s="10">
        <f t="shared" ref="K15:K21" si="3">G15/E15*100-100</f>
        <v>-33.454927905122986</v>
      </c>
    </row>
    <row r="16" spans="1:13" ht="90" x14ac:dyDescent="0.25">
      <c r="A16" s="14" t="s">
        <v>17</v>
      </c>
      <c r="B16" s="19">
        <v>1368434678</v>
      </c>
      <c r="C16" s="19">
        <v>3332539116</v>
      </c>
      <c r="D16" s="19">
        <v>1500052514</v>
      </c>
      <c r="E16" s="19">
        <v>3208502578</v>
      </c>
      <c r="F16" s="19">
        <v>1271609919</v>
      </c>
      <c r="G16" s="19">
        <v>3272075343</v>
      </c>
      <c r="H16" s="10">
        <f t="shared" si="0"/>
        <v>-7.0755850137846323</v>
      </c>
      <c r="I16" s="10">
        <f t="shared" si="1"/>
        <v>-1.8143454853899499</v>
      </c>
      <c r="J16" s="10">
        <f t="shared" si="2"/>
        <v>-15.228973177135046</v>
      </c>
      <c r="K16" s="10">
        <f t="shared" si="3"/>
        <v>1.9813842580618228</v>
      </c>
    </row>
    <row r="17" spans="1:11" ht="165" x14ac:dyDescent="0.25">
      <c r="A17" s="14" t="s">
        <v>18</v>
      </c>
      <c r="B17" s="19">
        <v>1899433</v>
      </c>
      <c r="C17" s="19">
        <v>3075028</v>
      </c>
      <c r="D17" s="19">
        <v>4989503</v>
      </c>
      <c r="E17" s="19">
        <v>1202075</v>
      </c>
      <c r="F17" s="19">
        <v>4501049</v>
      </c>
      <c r="G17" s="19">
        <v>1005127</v>
      </c>
      <c r="H17" s="10">
        <f t="shared" si="0"/>
        <v>136.96803203903482</v>
      </c>
      <c r="I17" s="10">
        <f t="shared" si="1"/>
        <v>-67.313240724962498</v>
      </c>
      <c r="J17" s="10">
        <f t="shared" si="2"/>
        <v>-9.7896323541643397</v>
      </c>
      <c r="K17" s="10">
        <f t="shared" si="3"/>
        <v>-16.384002662063509</v>
      </c>
    </row>
    <row r="18" spans="1:11" ht="165" x14ac:dyDescent="0.25">
      <c r="A18" s="14" t="s">
        <v>19</v>
      </c>
      <c r="B18" s="19">
        <v>369710</v>
      </c>
      <c r="C18" s="19">
        <v>2328420</v>
      </c>
      <c r="D18" s="19">
        <v>506127</v>
      </c>
      <c r="E18" s="19">
        <v>3098611</v>
      </c>
      <c r="F18" s="19">
        <v>548409</v>
      </c>
      <c r="G18" s="19">
        <v>4051300</v>
      </c>
      <c r="H18" s="10">
        <f t="shared" si="0"/>
        <v>48.334911146574342</v>
      </c>
      <c r="I18" s="10">
        <f t="shared" si="1"/>
        <v>73.993523505209538</v>
      </c>
      <c r="J18" s="10">
        <f t="shared" si="2"/>
        <v>8.3540297198134112</v>
      </c>
      <c r="K18" s="10">
        <f t="shared" si="3"/>
        <v>30.745679273713279</v>
      </c>
    </row>
    <row r="19" spans="1:11" ht="150" x14ac:dyDescent="0.25">
      <c r="A19" s="14" t="s">
        <v>20</v>
      </c>
      <c r="B19" s="19">
        <v>5622</v>
      </c>
      <c r="C19" s="19">
        <v>1993</v>
      </c>
      <c r="D19" s="19">
        <v>2966</v>
      </c>
      <c r="E19" s="19">
        <v>4358</v>
      </c>
      <c r="F19" s="24" t="s">
        <v>346</v>
      </c>
      <c r="G19" s="19">
        <v>1446</v>
      </c>
      <c r="H19" s="10" t="e">
        <f t="shared" si="0"/>
        <v>#VALUE!</v>
      </c>
      <c r="I19" s="10">
        <f t="shared" si="1"/>
        <v>-27.446061214249866</v>
      </c>
      <c r="J19" s="10" t="e">
        <f t="shared" si="2"/>
        <v>#VALUE!</v>
      </c>
      <c r="K19" s="10">
        <f t="shared" si="3"/>
        <v>-66.819642037631951</v>
      </c>
    </row>
    <row r="20" spans="1:11" ht="195" x14ac:dyDescent="0.25">
      <c r="A20" s="14" t="s">
        <v>21</v>
      </c>
      <c r="B20" s="19">
        <v>183801</v>
      </c>
      <c r="C20" s="19">
        <v>28832</v>
      </c>
      <c r="D20" s="19">
        <v>639597</v>
      </c>
      <c r="E20" s="19">
        <v>74249</v>
      </c>
      <c r="F20" s="19">
        <v>97933</v>
      </c>
      <c r="G20" s="19">
        <v>311437</v>
      </c>
      <c r="H20" s="10">
        <f t="shared" si="0"/>
        <v>-46.717917747999195</v>
      </c>
      <c r="I20" s="10">
        <f t="shared" si="1"/>
        <v>980.17827413984469</v>
      </c>
      <c r="J20" s="10">
        <f t="shared" si="2"/>
        <v>-84.688327181021805</v>
      </c>
      <c r="K20" s="10">
        <f t="shared" si="3"/>
        <v>319.44942019421137</v>
      </c>
    </row>
    <row r="21" spans="1:11" ht="240" x14ac:dyDescent="0.25">
      <c r="A21" s="14" t="s">
        <v>22</v>
      </c>
      <c r="B21" s="19">
        <v>8670163</v>
      </c>
      <c r="C21" s="19">
        <v>3780118</v>
      </c>
      <c r="D21" s="19">
        <v>19145152</v>
      </c>
      <c r="E21" s="19">
        <v>14978443</v>
      </c>
      <c r="F21" s="19">
        <v>107352</v>
      </c>
      <c r="G21" s="19">
        <v>13570893</v>
      </c>
      <c r="H21" s="10">
        <f t="shared" si="0"/>
        <v>-98.761822586265097</v>
      </c>
      <c r="I21" s="10">
        <f t="shared" si="1"/>
        <v>259.00712623256737</v>
      </c>
      <c r="J21" s="10">
        <f t="shared" si="2"/>
        <v>-99.439273190413942</v>
      </c>
      <c r="K21" s="10">
        <f t="shared" si="3"/>
        <v>-9.3971716552915296</v>
      </c>
    </row>
    <row r="24" spans="1:11" x14ac:dyDescent="0.25">
      <c r="A24" s="44" t="s">
        <v>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4" workbookViewId="0">
      <selection activeCell="K19" sqref="K19"/>
    </sheetView>
  </sheetViews>
  <sheetFormatPr defaultRowHeight="15" x14ac:dyDescent="0.25"/>
  <cols>
    <col min="2" max="2" width="11.140625" bestFit="1" customWidth="1"/>
    <col min="3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52" t="s">
        <v>342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  <row r="11" spans="1:15" x14ac:dyDescent="0.25">
      <c r="A11" s="53" t="s">
        <v>14</v>
      </c>
      <c r="B11" s="53">
        <v>2024</v>
      </c>
      <c r="C11" s="53"/>
      <c r="D11" s="53">
        <v>2025</v>
      </c>
      <c r="E11" s="53"/>
      <c r="F11" s="54" t="s">
        <v>327</v>
      </c>
      <c r="G11" s="55"/>
      <c r="H11" s="53" t="s">
        <v>330</v>
      </c>
      <c r="I11" s="53"/>
      <c r="J11" s="53" t="s">
        <v>331</v>
      </c>
      <c r="K11" s="53"/>
    </row>
    <row r="12" spans="1:15" x14ac:dyDescent="0.25">
      <c r="A12" s="53"/>
      <c r="B12" s="8" t="s">
        <v>11</v>
      </c>
      <c r="C12" s="8" t="s">
        <v>12</v>
      </c>
      <c r="D12" s="8" t="s">
        <v>11</v>
      </c>
      <c r="E12" s="8" t="s">
        <v>12</v>
      </c>
      <c r="F12" s="8" t="s">
        <v>11</v>
      </c>
      <c r="G12" s="8" t="s">
        <v>12</v>
      </c>
      <c r="H12" s="8" t="s">
        <v>11</v>
      </c>
      <c r="I12" s="8" t="s">
        <v>12</v>
      </c>
      <c r="J12" s="8" t="s">
        <v>11</v>
      </c>
      <c r="K12" s="8" t="s">
        <v>12</v>
      </c>
    </row>
    <row r="13" spans="1:15" ht="105" x14ac:dyDescent="0.25">
      <c r="A13" s="14" t="s">
        <v>35</v>
      </c>
      <c r="B13" s="19">
        <v>101703086</v>
      </c>
      <c r="C13" s="19">
        <v>194281976</v>
      </c>
      <c r="D13" s="19">
        <v>124420156</v>
      </c>
      <c r="E13" s="19">
        <v>206337389</v>
      </c>
      <c r="F13" s="19">
        <v>102966890</v>
      </c>
      <c r="G13" s="19">
        <v>216107083</v>
      </c>
      <c r="H13" s="10">
        <f>F13/B13*100-100</f>
        <v>1.242640759199773</v>
      </c>
      <c r="I13" s="10">
        <f>G13/C13*100-100</f>
        <v>11.233727106008033</v>
      </c>
      <c r="J13" s="10">
        <f>F13/D13*100-100</f>
        <v>-17.242596930998872</v>
      </c>
      <c r="K13" s="10">
        <f>G13/E13*100-100</f>
        <v>4.7348151720578215</v>
      </c>
    </row>
    <row r="14" spans="1:15" ht="105" x14ac:dyDescent="0.25">
      <c r="A14" s="14" t="s">
        <v>36</v>
      </c>
      <c r="B14" s="19">
        <v>272349712</v>
      </c>
      <c r="C14" s="19">
        <v>615106423</v>
      </c>
      <c r="D14" s="19">
        <v>290934880</v>
      </c>
      <c r="E14" s="19">
        <v>647335749</v>
      </c>
      <c r="F14" s="19">
        <v>252289069</v>
      </c>
      <c r="G14" s="19">
        <v>655734418</v>
      </c>
      <c r="H14" s="10">
        <f t="shared" ref="H14:H25" si="0">F14/B14*100-100</f>
        <v>-7.3657661881427003</v>
      </c>
      <c r="I14" s="10">
        <f t="shared" ref="I14:I25" si="1">G14/C14*100-100</f>
        <v>6.6050350769951223</v>
      </c>
      <c r="J14" s="10">
        <f t="shared" ref="J14:J25" si="2">F14/D14*100-100</f>
        <v>-13.283319964935103</v>
      </c>
      <c r="K14" s="10">
        <f t="shared" ref="K14:K25" si="3">G14/E14*100-100</f>
        <v>1.2974208535484451</v>
      </c>
    </row>
    <row r="15" spans="1:15" ht="90" x14ac:dyDescent="0.25">
      <c r="A15" s="14" t="s">
        <v>37</v>
      </c>
      <c r="B15" s="19">
        <v>73515111</v>
      </c>
      <c r="C15" s="19">
        <v>37753935</v>
      </c>
      <c r="D15" s="19">
        <v>72554648</v>
      </c>
      <c r="E15" s="19">
        <v>39149180</v>
      </c>
      <c r="F15" s="19">
        <v>54998007</v>
      </c>
      <c r="G15" s="19">
        <v>46795272</v>
      </c>
      <c r="H15" s="10">
        <f t="shared" si="0"/>
        <v>-25.188160295371105</v>
      </c>
      <c r="I15" s="10">
        <f t="shared" si="1"/>
        <v>23.94806528114222</v>
      </c>
      <c r="J15" s="10">
        <f t="shared" si="2"/>
        <v>-24.197817071623035</v>
      </c>
      <c r="K15" s="10">
        <f t="shared" si="3"/>
        <v>19.530656836235138</v>
      </c>
    </row>
    <row r="16" spans="1:15" ht="90" x14ac:dyDescent="0.25">
      <c r="A16" s="14" t="s">
        <v>38</v>
      </c>
      <c r="B16" s="19">
        <v>151045</v>
      </c>
      <c r="C16" s="19">
        <v>1079181</v>
      </c>
      <c r="D16" s="19">
        <v>945192</v>
      </c>
      <c r="E16" s="19">
        <v>1011378</v>
      </c>
      <c r="F16" s="19">
        <v>175836</v>
      </c>
      <c r="G16" s="19">
        <v>1026850</v>
      </c>
      <c r="H16" s="10">
        <f t="shared" si="0"/>
        <v>16.412989506438478</v>
      </c>
      <c r="I16" s="10">
        <f t="shared" si="1"/>
        <v>-4.8491402276355871</v>
      </c>
      <c r="J16" s="10">
        <f t="shared" si="2"/>
        <v>-81.396795571693374</v>
      </c>
      <c r="K16" s="10">
        <f t="shared" si="3"/>
        <v>1.5297940038244917</v>
      </c>
    </row>
    <row r="17" spans="1:11" ht="75" x14ac:dyDescent="0.25">
      <c r="A17" s="14" t="s">
        <v>39</v>
      </c>
      <c r="B17" s="19">
        <v>118632500</v>
      </c>
      <c r="C17" s="19">
        <v>93752841</v>
      </c>
      <c r="D17" s="19">
        <v>139862997</v>
      </c>
      <c r="E17" s="19">
        <v>94274991</v>
      </c>
      <c r="F17" s="19">
        <v>111124714</v>
      </c>
      <c r="G17" s="19">
        <v>86604135</v>
      </c>
      <c r="H17" s="10">
        <f t="shared" si="0"/>
        <v>-6.3286080964322622</v>
      </c>
      <c r="I17" s="10">
        <f t="shared" si="1"/>
        <v>-7.6250553303232778</v>
      </c>
      <c r="J17" s="10">
        <f t="shared" si="2"/>
        <v>-20.547452590337386</v>
      </c>
      <c r="K17" s="10">
        <f t="shared" si="3"/>
        <v>-8.1366817632472674</v>
      </c>
    </row>
    <row r="18" spans="1:11" ht="120" x14ac:dyDescent="0.25">
      <c r="A18" s="14" t="s">
        <v>40</v>
      </c>
      <c r="B18" s="19">
        <v>12931660</v>
      </c>
      <c r="C18" s="19">
        <v>8915964</v>
      </c>
      <c r="D18" s="19">
        <v>12023200</v>
      </c>
      <c r="E18" s="19">
        <v>5426036</v>
      </c>
      <c r="F18" s="19">
        <v>11847759</v>
      </c>
      <c r="G18" s="19">
        <v>7775114</v>
      </c>
      <c r="H18" s="10">
        <f t="shared" si="0"/>
        <v>-8.3817622795526603</v>
      </c>
      <c r="I18" s="10">
        <f t="shared" si="1"/>
        <v>-12.795587779403334</v>
      </c>
      <c r="J18" s="10">
        <f t="shared" si="2"/>
        <v>-1.4591872380065212</v>
      </c>
      <c r="K18" s="10">
        <f t="shared" si="3"/>
        <v>43.292709447559872</v>
      </c>
    </row>
    <row r="19" spans="1:11" ht="225" x14ac:dyDescent="0.25">
      <c r="A19" s="14" t="s">
        <v>41</v>
      </c>
      <c r="B19" s="19">
        <v>60610445</v>
      </c>
      <c r="C19" s="19">
        <v>331944897</v>
      </c>
      <c r="D19" s="19">
        <v>66632701</v>
      </c>
      <c r="E19" s="19">
        <v>345938604</v>
      </c>
      <c r="F19" s="19">
        <v>54321786</v>
      </c>
      <c r="G19" s="19">
        <v>327774625</v>
      </c>
      <c r="H19" s="10">
        <f t="shared" si="0"/>
        <v>-10.375536757732107</v>
      </c>
      <c r="I19" s="10">
        <f t="shared" si="1"/>
        <v>-1.2563145382530081</v>
      </c>
      <c r="J19" s="10">
        <f t="shared" si="2"/>
        <v>-18.475785635644584</v>
      </c>
      <c r="K19" s="10">
        <f t="shared" si="3"/>
        <v>-5.2506366129638451</v>
      </c>
    </row>
    <row r="20" spans="1:11" ht="150" x14ac:dyDescent="0.25">
      <c r="A20" s="14" t="s">
        <v>42</v>
      </c>
      <c r="B20" s="19">
        <v>237614385</v>
      </c>
      <c r="C20" s="19">
        <v>375577238</v>
      </c>
      <c r="D20" s="19">
        <v>212600579</v>
      </c>
      <c r="E20" s="19">
        <v>356375252</v>
      </c>
      <c r="F20" s="19">
        <v>174916485</v>
      </c>
      <c r="G20" s="19">
        <v>387883399</v>
      </c>
      <c r="H20" s="10">
        <f t="shared" si="0"/>
        <v>-26.386407540099057</v>
      </c>
      <c r="I20" s="10">
        <f t="shared" si="1"/>
        <v>3.276599259724037</v>
      </c>
      <c r="J20" s="10">
        <f t="shared" si="2"/>
        <v>-17.725301679446503</v>
      </c>
      <c r="K20" s="10">
        <f t="shared" si="3"/>
        <v>8.8412836815054732</v>
      </c>
    </row>
    <row r="21" spans="1:11" ht="105" x14ac:dyDescent="0.25">
      <c r="A21" s="14" t="s">
        <v>43</v>
      </c>
      <c r="B21" s="19">
        <v>89424972</v>
      </c>
      <c r="C21" s="19">
        <v>83955073</v>
      </c>
      <c r="D21" s="19">
        <v>83256923</v>
      </c>
      <c r="E21" s="19">
        <v>79137418</v>
      </c>
      <c r="F21" s="19">
        <v>76137124</v>
      </c>
      <c r="G21" s="19">
        <v>83595634</v>
      </c>
      <c r="H21" s="10">
        <f t="shared" si="0"/>
        <v>-14.859214045937861</v>
      </c>
      <c r="I21" s="10">
        <f t="shared" si="1"/>
        <v>-0.42813255608746204</v>
      </c>
      <c r="J21" s="10">
        <f t="shared" si="2"/>
        <v>-8.5515999672483645</v>
      </c>
      <c r="K21" s="10">
        <f t="shared" si="3"/>
        <v>5.6335120764238127</v>
      </c>
    </row>
    <row r="22" spans="1:11" ht="60" x14ac:dyDescent="0.25">
      <c r="A22" s="14" t="s">
        <v>44</v>
      </c>
      <c r="B22" s="19">
        <v>110142220</v>
      </c>
      <c r="C22" s="19">
        <v>215562710</v>
      </c>
      <c r="D22" s="19">
        <v>117925127</v>
      </c>
      <c r="E22" s="19">
        <v>218948821</v>
      </c>
      <c r="F22" s="19">
        <v>106673137</v>
      </c>
      <c r="G22" s="19">
        <v>212060665</v>
      </c>
      <c r="H22" s="10">
        <f t="shared" si="0"/>
        <v>-3.1496396204834127</v>
      </c>
      <c r="I22" s="10">
        <f t="shared" si="1"/>
        <v>-1.6246061296965451</v>
      </c>
      <c r="J22" s="10">
        <f t="shared" si="2"/>
        <v>-9.5416390774800703</v>
      </c>
      <c r="K22" s="10">
        <f t="shared" si="3"/>
        <v>-3.1460119166387273</v>
      </c>
    </row>
    <row r="23" spans="1:11" ht="75" x14ac:dyDescent="0.25">
      <c r="A23" s="14" t="s">
        <v>45</v>
      </c>
      <c r="B23" s="19">
        <v>217508860</v>
      </c>
      <c r="C23" s="19">
        <v>1252818714</v>
      </c>
      <c r="D23" s="19">
        <v>301995543</v>
      </c>
      <c r="E23" s="19">
        <v>1114701265</v>
      </c>
      <c r="F23" s="19">
        <v>267868299</v>
      </c>
      <c r="G23" s="19">
        <v>1127300505</v>
      </c>
      <c r="H23" s="10">
        <f t="shared" si="0"/>
        <v>23.152821912633812</v>
      </c>
      <c r="I23" s="10">
        <f t="shared" si="1"/>
        <v>-10.018864469165337</v>
      </c>
      <c r="J23" s="10">
        <f t="shared" si="2"/>
        <v>-11.300578697613432</v>
      </c>
      <c r="K23" s="10">
        <f t="shared" si="3"/>
        <v>1.1302795103583065</v>
      </c>
    </row>
    <row r="24" spans="1:11" ht="45" x14ac:dyDescent="0.25">
      <c r="A24" s="14" t="s">
        <v>46</v>
      </c>
      <c r="B24" s="19">
        <v>52937755</v>
      </c>
      <c r="C24" s="19">
        <v>93668185</v>
      </c>
      <c r="D24" s="19">
        <v>58253961</v>
      </c>
      <c r="E24" s="19">
        <v>72258297</v>
      </c>
      <c r="F24" s="19">
        <v>41029752</v>
      </c>
      <c r="G24" s="19">
        <v>89194995</v>
      </c>
      <c r="H24" s="10">
        <f t="shared" si="0"/>
        <v>-22.494348315299732</v>
      </c>
      <c r="I24" s="10">
        <f t="shared" si="1"/>
        <v>-4.7755702750085334</v>
      </c>
      <c r="J24" s="10">
        <f t="shared" si="2"/>
        <v>-29.567446924338753</v>
      </c>
      <c r="K24" s="10">
        <f t="shared" si="3"/>
        <v>23.43910485463006</v>
      </c>
    </row>
    <row r="25" spans="1:11" ht="120" x14ac:dyDescent="0.25">
      <c r="A25" s="14" t="s">
        <v>47</v>
      </c>
      <c r="B25" s="19">
        <v>20912927</v>
      </c>
      <c r="C25" s="19">
        <v>28121979</v>
      </c>
      <c r="D25" s="19">
        <v>18646607</v>
      </c>
      <c r="E25" s="19">
        <v>27608198</v>
      </c>
      <c r="F25" s="19">
        <v>17261061</v>
      </c>
      <c r="G25" s="19">
        <v>30222648</v>
      </c>
      <c r="H25" s="10">
        <f t="shared" si="0"/>
        <v>-17.462242372863443</v>
      </c>
      <c r="I25" s="10">
        <f t="shared" si="1"/>
        <v>7.4698476945737013</v>
      </c>
      <c r="J25" s="10">
        <f t="shared" si="2"/>
        <v>-7.4305529150692138</v>
      </c>
      <c r="K25" s="10">
        <f t="shared" si="3"/>
        <v>9.4698321129108081</v>
      </c>
    </row>
    <row r="28" spans="1:11" x14ac:dyDescent="0.25">
      <c r="A28" s="44" t="s">
        <v>13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5"/>
  <sheetViews>
    <sheetView showGridLines="0" tabSelected="1" workbookViewId="0">
      <selection activeCell="I23" sqref="I23"/>
    </sheetView>
  </sheetViews>
  <sheetFormatPr defaultRowHeight="15" x14ac:dyDescent="0.25"/>
  <cols>
    <col min="1" max="1" width="12.42578125" bestFit="1" customWidth="1"/>
    <col min="2" max="7" width="12.7109375" bestFit="1" customWidth="1"/>
  </cols>
  <sheetData>
    <row r="10" spans="1:15" x14ac:dyDescent="0.25">
      <c r="A10" s="49" t="s">
        <v>343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x14ac:dyDescent="0.25">
      <c r="A11" s="57" t="s">
        <v>34</v>
      </c>
      <c r="B11" s="53">
        <v>2024</v>
      </c>
      <c r="C11" s="53"/>
      <c r="D11" s="53">
        <v>2025</v>
      </c>
      <c r="E11" s="53"/>
      <c r="F11" s="53" t="s">
        <v>327</v>
      </c>
      <c r="G11" s="53"/>
      <c r="H11" s="56" t="s">
        <v>359</v>
      </c>
      <c r="I11" s="53" t="s">
        <v>330</v>
      </c>
      <c r="J11" s="53"/>
      <c r="K11" s="53" t="s">
        <v>331</v>
      </c>
      <c r="L11" s="53"/>
    </row>
    <row r="12" spans="1:15" ht="29.25" customHeight="1" x14ac:dyDescent="0.25">
      <c r="A12" s="58"/>
      <c r="B12" s="9" t="s">
        <v>11</v>
      </c>
      <c r="C12" s="9" t="s">
        <v>12</v>
      </c>
      <c r="D12" s="9" t="s">
        <v>11</v>
      </c>
      <c r="E12" s="9" t="s">
        <v>12</v>
      </c>
      <c r="F12" s="9" t="s">
        <v>11</v>
      </c>
      <c r="G12" s="9" t="s">
        <v>12</v>
      </c>
      <c r="H12" s="56"/>
      <c r="I12" s="9" t="s">
        <v>11</v>
      </c>
      <c r="J12" s="9" t="s">
        <v>12</v>
      </c>
      <c r="K12" s="9" t="s">
        <v>11</v>
      </c>
      <c r="L12" s="9" t="s">
        <v>12</v>
      </c>
    </row>
    <row r="13" spans="1:15" x14ac:dyDescent="0.25">
      <c r="A13" s="11" t="s">
        <v>23</v>
      </c>
      <c r="B13" s="19">
        <v>905349682</v>
      </c>
      <c r="C13" s="19">
        <v>2401245627</v>
      </c>
      <c r="D13" s="19">
        <v>1021598318</v>
      </c>
      <c r="E13" s="19">
        <v>2353851607</v>
      </c>
      <c r="F13" s="19">
        <v>827513181</v>
      </c>
      <c r="G13" s="19">
        <v>2453470102</v>
      </c>
      <c r="H13" s="10">
        <f>G13/$G$18*100</f>
        <v>74.484184354846278</v>
      </c>
      <c r="I13" s="10">
        <f>F13/B13*100-100</f>
        <v>-8.5973964035699595</v>
      </c>
      <c r="J13" s="10">
        <f>G13/C13*100-100</f>
        <v>2.1748909987707776</v>
      </c>
      <c r="K13" s="10">
        <f>F13/D13*100-100</f>
        <v>-18.998184861929275</v>
      </c>
      <c r="L13" s="10">
        <f>G13/E13*100-100</f>
        <v>4.232148479698111</v>
      </c>
    </row>
    <row r="14" spans="1:15" x14ac:dyDescent="0.25">
      <c r="A14" s="11" t="s">
        <v>24</v>
      </c>
      <c r="B14" s="19">
        <v>54440400</v>
      </c>
      <c r="C14" s="19">
        <v>84301897</v>
      </c>
      <c r="D14" s="19">
        <v>68457664</v>
      </c>
      <c r="E14" s="19">
        <v>84057667</v>
      </c>
      <c r="F14" s="19">
        <v>62587857</v>
      </c>
      <c r="G14" s="19">
        <v>85684358</v>
      </c>
      <c r="H14" s="10">
        <f t="shared" ref="H14:H17" si="0">G14/$G$18*100</f>
        <v>2.6012664724938426</v>
      </c>
      <c r="I14" s="10">
        <f t="shared" ref="I14:I17" si="1">F14/B14*100-100</f>
        <v>14.965828686049321</v>
      </c>
      <c r="J14" s="10">
        <f t="shared" ref="J14:J17" si="2">G14/C14*100-100</f>
        <v>1.6398931094041842</v>
      </c>
      <c r="K14" s="10">
        <f t="shared" ref="K14:K17" si="3">F14/D14*100-100</f>
        <v>-8.574360644266207</v>
      </c>
      <c r="L14" s="10">
        <f t="shared" ref="L14:L17" si="4">G14/E14*100-100</f>
        <v>1.9352083611837543</v>
      </c>
    </row>
    <row r="15" spans="1:15" ht="30" x14ac:dyDescent="0.25">
      <c r="A15" s="11" t="s">
        <v>25</v>
      </c>
      <c r="B15" s="19">
        <v>43951394</v>
      </c>
      <c r="C15" s="19">
        <v>519644528</v>
      </c>
      <c r="D15" s="19">
        <v>65600813</v>
      </c>
      <c r="E15" s="19">
        <v>471790987</v>
      </c>
      <c r="F15" s="19">
        <v>37102455</v>
      </c>
      <c r="G15" s="19">
        <v>450528348</v>
      </c>
      <c r="H15" s="10">
        <f t="shared" si="0"/>
        <v>13.677458919169801</v>
      </c>
      <c r="I15" s="10">
        <f t="shared" si="1"/>
        <v>-15.582984694410371</v>
      </c>
      <c r="J15" s="10">
        <f t="shared" si="2"/>
        <v>-13.30066541179859</v>
      </c>
      <c r="K15" s="10">
        <f t="shared" si="3"/>
        <v>-43.442080512020489</v>
      </c>
      <c r="L15" s="10">
        <f t="shared" si="4"/>
        <v>-4.5067921147039556</v>
      </c>
    </row>
    <row r="16" spans="1:15" x14ac:dyDescent="0.25">
      <c r="A16" s="11" t="s">
        <v>26</v>
      </c>
      <c r="B16" s="19">
        <v>409917995</v>
      </c>
      <c r="C16" s="19">
        <v>286743678</v>
      </c>
      <c r="D16" s="19">
        <v>402619402</v>
      </c>
      <c r="E16" s="19">
        <v>264452968</v>
      </c>
      <c r="F16" s="19">
        <v>366268228</v>
      </c>
      <c r="G16" s="19">
        <v>258506779</v>
      </c>
      <c r="H16" s="10">
        <f t="shared" si="0"/>
        <v>7.8479320242450248</v>
      </c>
      <c r="I16" s="10">
        <f t="shared" si="1"/>
        <v>-10.648414446894435</v>
      </c>
      <c r="J16" s="10">
        <f t="shared" si="2"/>
        <v>-9.847435590192859</v>
      </c>
      <c r="K16" s="10">
        <f t="shared" si="3"/>
        <v>-9.0286692145054701</v>
      </c>
      <c r="L16" s="10">
        <f t="shared" si="4"/>
        <v>-2.2484863924839686</v>
      </c>
    </row>
    <row r="17" spans="1:12" ht="60" x14ac:dyDescent="0.25">
      <c r="A17" s="11" t="s">
        <v>27</v>
      </c>
      <c r="B17" s="19">
        <v>1324420</v>
      </c>
      <c r="C17" s="19">
        <v>52697473</v>
      </c>
      <c r="D17" s="19">
        <v>1193249</v>
      </c>
      <c r="E17" s="19">
        <v>58762756</v>
      </c>
      <c r="F17" s="19">
        <v>764197</v>
      </c>
      <c r="G17" s="19">
        <v>45758146</v>
      </c>
      <c r="H17" s="10">
        <f t="shared" si="0"/>
        <v>1.389158229245042</v>
      </c>
      <c r="I17" s="10">
        <f t="shared" si="1"/>
        <v>-42.29949713837</v>
      </c>
      <c r="J17" s="10">
        <f t="shared" si="2"/>
        <v>-13.168234841165912</v>
      </c>
      <c r="K17" s="10">
        <f t="shared" si="3"/>
        <v>-35.956619280636318</v>
      </c>
      <c r="L17" s="10">
        <f t="shared" si="4"/>
        <v>-22.130701289776127</v>
      </c>
    </row>
    <row r="18" spans="1:12" x14ac:dyDescent="0.25">
      <c r="G18" s="39">
        <f>SUM(G13:G17)</f>
        <v>3293947733</v>
      </c>
    </row>
    <row r="20" spans="1:12" x14ac:dyDescent="0.25">
      <c r="A20" s="44" t="s">
        <v>13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2" x14ac:dyDescent="0.25">
      <c r="G21" s="13"/>
    </row>
    <row r="22" spans="1:12" x14ac:dyDescent="0.25">
      <c r="G22" s="13"/>
    </row>
    <row r="23" spans="1:12" x14ac:dyDescent="0.25">
      <c r="G23" s="13"/>
    </row>
    <row r="24" spans="1:12" x14ac:dyDescent="0.25">
      <c r="G24" s="13"/>
    </row>
    <row r="25" spans="1:12" x14ac:dyDescent="0.25">
      <c r="G25" s="25">
        <f>SUM(G13:G17)</f>
        <v>3293947733</v>
      </c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126"/>
  <sheetViews>
    <sheetView showGridLines="0" workbookViewId="0">
      <selection activeCell="A36" sqref="A36"/>
    </sheetView>
  </sheetViews>
  <sheetFormatPr defaultRowHeight="15" x14ac:dyDescent="0.25"/>
  <cols>
    <col min="1" max="1" width="37.42578125" bestFit="1" customWidth="1"/>
    <col min="2" max="3" width="14" bestFit="1" customWidth="1"/>
    <col min="4" max="5" width="13.85546875" bestFit="1" customWidth="1"/>
  </cols>
  <sheetData>
    <row r="10" spans="1:9" x14ac:dyDescent="0.25">
      <c r="A10" s="59" t="s">
        <v>332</v>
      </c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A11" s="60" t="s">
        <v>28</v>
      </c>
      <c r="B11" s="48">
        <v>2025</v>
      </c>
      <c r="C11" s="48"/>
      <c r="D11" s="48" t="s">
        <v>327</v>
      </c>
      <c r="E11" s="48"/>
      <c r="F11" s="50" t="s">
        <v>331</v>
      </c>
      <c r="G11" s="51"/>
    </row>
    <row r="12" spans="1:9" x14ac:dyDescent="0.25">
      <c r="A12" s="60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</row>
    <row r="13" spans="1:9" x14ac:dyDescent="0.25">
      <c r="A13" s="14" t="s">
        <v>64</v>
      </c>
      <c r="B13" s="19">
        <v>22004098407</v>
      </c>
      <c r="C13" s="19">
        <v>13974128759</v>
      </c>
      <c r="D13" s="19">
        <v>22392717992</v>
      </c>
      <c r="E13" s="19">
        <v>13898128727</v>
      </c>
      <c r="F13" s="26">
        <f>D13/B13*100-100</f>
        <v>1.7661236457494169</v>
      </c>
      <c r="G13" s="26">
        <f>E13/C13*100-100</f>
        <v>-0.54386239965802474</v>
      </c>
    </row>
    <row r="14" spans="1:9" x14ac:dyDescent="0.25">
      <c r="A14" s="14" t="s">
        <v>89</v>
      </c>
      <c r="B14" s="19">
        <v>5242617330</v>
      </c>
      <c r="C14" s="19">
        <v>7209538740</v>
      </c>
      <c r="D14" s="19">
        <v>6291100438</v>
      </c>
      <c r="E14" s="19">
        <v>8138888616</v>
      </c>
      <c r="F14" s="26">
        <f t="shared" ref="F14:F77" si="0">D14/B14*100-100</f>
        <v>19.999230193671224</v>
      </c>
      <c r="G14" s="26">
        <f t="shared" ref="G14:G77" si="1">E14/C14*100-100</f>
        <v>12.89055943126813</v>
      </c>
    </row>
    <row r="15" spans="1:9" x14ac:dyDescent="0.25">
      <c r="A15" s="14" t="s">
        <v>92</v>
      </c>
      <c r="B15" s="19">
        <v>3115111945</v>
      </c>
      <c r="C15" s="19">
        <v>3940444033</v>
      </c>
      <c r="D15" s="19">
        <v>5461084372</v>
      </c>
      <c r="E15" s="19">
        <v>7574856856</v>
      </c>
      <c r="F15" s="26">
        <f t="shared" si="0"/>
        <v>75.309410012229904</v>
      </c>
      <c r="G15" s="26">
        <f t="shared" si="1"/>
        <v>92.233585671130385</v>
      </c>
    </row>
    <row r="16" spans="1:9" x14ac:dyDescent="0.25">
      <c r="A16" s="14" t="s">
        <v>48</v>
      </c>
      <c r="B16" s="19">
        <v>6550995564</v>
      </c>
      <c r="C16" s="19">
        <v>6609098433</v>
      </c>
      <c r="D16" s="19">
        <v>6623600787</v>
      </c>
      <c r="E16" s="19">
        <v>6874587888</v>
      </c>
      <c r="F16" s="26">
        <f t="shared" si="0"/>
        <v>1.1083082302633613</v>
      </c>
      <c r="G16" s="26">
        <f t="shared" si="1"/>
        <v>4.0170298217133507</v>
      </c>
    </row>
    <row r="17" spans="1:7" x14ac:dyDescent="0.25">
      <c r="A17" s="14" t="s">
        <v>74</v>
      </c>
      <c r="B17" s="19">
        <v>2763549360</v>
      </c>
      <c r="C17" s="19">
        <v>5681482174</v>
      </c>
      <c r="D17" s="19">
        <v>2424496151</v>
      </c>
      <c r="E17" s="19">
        <v>5554243697</v>
      </c>
      <c r="F17" s="26">
        <f t="shared" si="0"/>
        <v>-12.268758933981914</v>
      </c>
      <c r="G17" s="26">
        <f t="shared" si="1"/>
        <v>-2.2395296351060949</v>
      </c>
    </row>
    <row r="18" spans="1:7" x14ac:dyDescent="0.25">
      <c r="A18" s="14" t="s">
        <v>66</v>
      </c>
      <c r="B18" s="19">
        <v>3170522257</v>
      </c>
      <c r="C18" s="19">
        <v>5087755476</v>
      </c>
      <c r="D18" s="19">
        <v>2800139398</v>
      </c>
      <c r="E18" s="19">
        <v>5122847414</v>
      </c>
      <c r="F18" s="26">
        <f t="shared" si="0"/>
        <v>-11.682077240815914</v>
      </c>
      <c r="G18" s="26">
        <f t="shared" si="1"/>
        <v>0.68973318716938081</v>
      </c>
    </row>
    <row r="19" spans="1:7" x14ac:dyDescent="0.25">
      <c r="A19" s="14" t="s">
        <v>65</v>
      </c>
      <c r="B19" s="19">
        <v>3661608050</v>
      </c>
      <c r="C19" s="19">
        <v>5269005340</v>
      </c>
      <c r="D19" s="19">
        <v>3228003209</v>
      </c>
      <c r="E19" s="19">
        <v>4929819821</v>
      </c>
      <c r="F19" s="26">
        <f t="shared" si="0"/>
        <v>-11.841923960157345</v>
      </c>
      <c r="G19" s="26">
        <f t="shared" si="1"/>
        <v>-6.43737284578269</v>
      </c>
    </row>
    <row r="20" spans="1:7" x14ac:dyDescent="0.25">
      <c r="A20" s="14" t="s">
        <v>5</v>
      </c>
      <c r="B20" s="19">
        <v>2722704075</v>
      </c>
      <c r="C20" s="19">
        <v>5176027188</v>
      </c>
      <c r="D20" s="19">
        <v>2630911003</v>
      </c>
      <c r="E20" s="19">
        <v>4891931499</v>
      </c>
      <c r="F20" s="26">
        <f t="shared" si="0"/>
        <v>-3.3713936392444737</v>
      </c>
      <c r="G20" s="26">
        <f t="shared" si="1"/>
        <v>-5.4886823171764121</v>
      </c>
    </row>
    <row r="21" spans="1:7" x14ac:dyDescent="0.25">
      <c r="A21" s="14" t="s">
        <v>4</v>
      </c>
      <c r="B21" s="19">
        <v>1789518034</v>
      </c>
      <c r="C21" s="19">
        <v>4627952376</v>
      </c>
      <c r="D21" s="19">
        <v>1531247556</v>
      </c>
      <c r="E21" s="19">
        <v>4495124553</v>
      </c>
      <c r="F21" s="26">
        <f t="shared" si="0"/>
        <v>-14.432404317418573</v>
      </c>
      <c r="G21" s="26">
        <f t="shared" si="1"/>
        <v>-2.8701207836283942</v>
      </c>
    </row>
    <row r="22" spans="1:7" x14ac:dyDescent="0.25">
      <c r="A22" s="14" t="s">
        <v>72</v>
      </c>
      <c r="B22" s="19">
        <v>3622873607</v>
      </c>
      <c r="C22" s="19">
        <v>3751969560</v>
      </c>
      <c r="D22" s="19">
        <v>3059626528</v>
      </c>
      <c r="E22" s="19">
        <v>3966538429</v>
      </c>
      <c r="F22" s="26">
        <f t="shared" si="0"/>
        <v>-15.546970170632292</v>
      </c>
      <c r="G22" s="26">
        <f t="shared" si="1"/>
        <v>5.7188328841345992</v>
      </c>
    </row>
    <row r="23" spans="1:7" x14ac:dyDescent="0.25">
      <c r="A23" s="14" t="s">
        <v>76</v>
      </c>
      <c r="B23" s="19">
        <v>2337474434</v>
      </c>
      <c r="C23" s="19">
        <v>3822012595</v>
      </c>
      <c r="D23" s="19">
        <v>1920766603</v>
      </c>
      <c r="E23" s="19">
        <v>3737813574</v>
      </c>
      <c r="F23" s="26">
        <f t="shared" si="0"/>
        <v>-17.827267966602278</v>
      </c>
      <c r="G23" s="26">
        <f t="shared" si="1"/>
        <v>-2.2030021855540269</v>
      </c>
    </row>
    <row r="24" spans="1:7" x14ac:dyDescent="0.25">
      <c r="A24" s="14" t="s">
        <v>73</v>
      </c>
      <c r="B24" s="19">
        <v>5380296382</v>
      </c>
      <c r="C24" s="19">
        <v>3752848209</v>
      </c>
      <c r="D24" s="19">
        <v>5281835643</v>
      </c>
      <c r="E24" s="19">
        <v>3685568575</v>
      </c>
      <c r="F24" s="26">
        <f t="shared" si="0"/>
        <v>-1.8300244449247174</v>
      </c>
      <c r="G24" s="26">
        <f t="shared" si="1"/>
        <v>-1.792761930489263</v>
      </c>
    </row>
    <row r="25" spans="1:7" x14ac:dyDescent="0.25">
      <c r="A25" s="14" t="s">
        <v>61</v>
      </c>
      <c r="B25" s="19">
        <v>2510886322</v>
      </c>
      <c r="C25" s="19">
        <v>2917952738</v>
      </c>
      <c r="D25" s="19">
        <v>2041477336</v>
      </c>
      <c r="E25" s="19">
        <v>3594155132</v>
      </c>
      <c r="F25" s="26">
        <f t="shared" si="0"/>
        <v>-18.694951734258552</v>
      </c>
      <c r="G25" s="26">
        <f t="shared" si="1"/>
        <v>23.173863825617588</v>
      </c>
    </row>
    <row r="26" spans="1:7" x14ac:dyDescent="0.25">
      <c r="A26" s="14" t="s">
        <v>105</v>
      </c>
      <c r="B26" s="19">
        <v>6278823440</v>
      </c>
      <c r="C26" s="19">
        <v>4236020961</v>
      </c>
      <c r="D26" s="19">
        <v>5944921402</v>
      </c>
      <c r="E26" s="19">
        <v>3401042316</v>
      </c>
      <c r="F26" s="26">
        <f t="shared" si="0"/>
        <v>-5.3179077448306202</v>
      </c>
      <c r="G26" s="26">
        <f t="shared" si="1"/>
        <v>-19.711390776567029</v>
      </c>
    </row>
    <row r="27" spans="1:7" x14ac:dyDescent="0.25">
      <c r="A27" s="14" t="s">
        <v>78</v>
      </c>
      <c r="B27" s="19">
        <v>2545412192</v>
      </c>
      <c r="C27" s="19">
        <v>3267879609</v>
      </c>
      <c r="D27" s="19">
        <v>2243606965</v>
      </c>
      <c r="E27" s="19">
        <v>3331840190</v>
      </c>
      <c r="F27" s="26">
        <f t="shared" si="0"/>
        <v>-11.856831201977684</v>
      </c>
      <c r="G27" s="26">
        <f t="shared" si="1"/>
        <v>1.9572502250036194</v>
      </c>
    </row>
    <row r="28" spans="1:7" x14ac:dyDescent="0.25">
      <c r="A28" s="22" t="s">
        <v>3</v>
      </c>
      <c r="B28" s="23">
        <v>1559469446</v>
      </c>
      <c r="C28" s="23">
        <v>3232915985</v>
      </c>
      <c r="D28" s="23">
        <v>1294235918</v>
      </c>
      <c r="E28" s="23">
        <v>3293947733</v>
      </c>
      <c r="F28" s="27">
        <f t="shared" si="0"/>
        <v>-17.007933607183986</v>
      </c>
      <c r="G28" s="27">
        <f t="shared" si="1"/>
        <v>1.8878235092768705</v>
      </c>
    </row>
    <row r="29" spans="1:7" x14ac:dyDescent="0.25">
      <c r="A29" s="14" t="s">
        <v>116</v>
      </c>
      <c r="B29" s="19">
        <v>4768647931</v>
      </c>
      <c r="C29" s="19">
        <v>3486889135</v>
      </c>
      <c r="D29" s="19">
        <v>4122400237</v>
      </c>
      <c r="E29" s="19">
        <v>3201362214</v>
      </c>
      <c r="F29" s="26">
        <f t="shared" si="0"/>
        <v>-13.55201103857712</v>
      </c>
      <c r="G29" s="26">
        <f t="shared" si="1"/>
        <v>-8.1885861564680908</v>
      </c>
    </row>
    <row r="30" spans="1:7" x14ac:dyDescent="0.25">
      <c r="A30" s="40" t="s">
        <v>2</v>
      </c>
      <c r="B30" s="35">
        <v>1561991370</v>
      </c>
      <c r="C30" s="35">
        <v>2478989934</v>
      </c>
      <c r="D30" s="35">
        <v>1353783409</v>
      </c>
      <c r="E30" s="35">
        <v>2786666126</v>
      </c>
      <c r="F30" s="38">
        <f t="shared" si="0"/>
        <v>-13.329648613871655</v>
      </c>
      <c r="G30" s="38">
        <f t="shared" si="1"/>
        <v>12.411353018426581</v>
      </c>
    </row>
    <row r="31" spans="1:7" x14ac:dyDescent="0.25">
      <c r="A31" s="14" t="s">
        <v>106</v>
      </c>
      <c r="B31" s="19">
        <v>2901557266</v>
      </c>
      <c r="C31" s="19">
        <v>2614763854</v>
      </c>
      <c r="D31" s="19">
        <v>2258168810</v>
      </c>
      <c r="E31" s="19">
        <v>2713507287</v>
      </c>
      <c r="F31" s="26">
        <f t="shared" si="0"/>
        <v>-22.173901702341936</v>
      </c>
      <c r="G31" s="26">
        <f t="shared" si="1"/>
        <v>3.7763805266370269</v>
      </c>
    </row>
    <row r="32" spans="1:7" x14ac:dyDescent="0.25">
      <c r="A32" s="14" t="s">
        <v>77</v>
      </c>
      <c r="B32" s="19">
        <v>1425179115</v>
      </c>
      <c r="C32" s="19">
        <v>1415483655</v>
      </c>
      <c r="D32" s="19">
        <v>1453797734</v>
      </c>
      <c r="E32" s="19">
        <v>2704613037</v>
      </c>
      <c r="F32" s="26">
        <f t="shared" si="0"/>
        <v>2.0080717363024121</v>
      </c>
      <c r="G32" s="26">
        <f t="shared" si="1"/>
        <v>91.073420554616007</v>
      </c>
    </row>
    <row r="33" spans="1:7" x14ac:dyDescent="0.25">
      <c r="A33" s="14" t="s">
        <v>51</v>
      </c>
      <c r="B33" s="19">
        <v>1514113516</v>
      </c>
      <c r="C33" s="19">
        <v>2708919419</v>
      </c>
      <c r="D33" s="19">
        <v>1275684025</v>
      </c>
      <c r="E33" s="19">
        <v>2578347536</v>
      </c>
      <c r="F33" s="26">
        <f t="shared" si="0"/>
        <v>-15.747134444046523</v>
      </c>
      <c r="G33" s="26">
        <f t="shared" si="1"/>
        <v>-4.8200726121340551</v>
      </c>
    </row>
    <row r="34" spans="1:7" x14ac:dyDescent="0.25">
      <c r="A34" s="14" t="s">
        <v>107</v>
      </c>
      <c r="B34" s="19">
        <v>1704859020</v>
      </c>
      <c r="C34" s="19">
        <v>2848548027</v>
      </c>
      <c r="D34" s="19">
        <v>1490684683</v>
      </c>
      <c r="E34" s="19">
        <v>2367943050</v>
      </c>
      <c r="F34" s="26">
        <f t="shared" si="0"/>
        <v>-12.562583444582998</v>
      </c>
      <c r="G34" s="26">
        <f t="shared" si="1"/>
        <v>-16.871928169880917</v>
      </c>
    </row>
    <row r="35" spans="1:7" x14ac:dyDescent="0.25">
      <c r="A35" s="14" t="s">
        <v>53</v>
      </c>
      <c r="B35" s="19">
        <v>1186421767</v>
      </c>
      <c r="C35" s="19">
        <v>1754370675</v>
      </c>
      <c r="D35" s="19">
        <v>1222896035</v>
      </c>
      <c r="E35" s="19">
        <v>2082304247</v>
      </c>
      <c r="F35" s="26">
        <f t="shared" si="0"/>
        <v>3.0743087335821002</v>
      </c>
      <c r="G35" s="26">
        <f t="shared" si="1"/>
        <v>18.692376512734413</v>
      </c>
    </row>
    <row r="36" spans="1:7" x14ac:dyDescent="0.25">
      <c r="A36" s="14" t="s">
        <v>69</v>
      </c>
      <c r="B36" s="19">
        <v>1833942155</v>
      </c>
      <c r="C36" s="19">
        <v>2045425373</v>
      </c>
      <c r="D36" s="19">
        <v>1481699223</v>
      </c>
      <c r="E36" s="19">
        <v>2056218094</v>
      </c>
      <c r="F36" s="26">
        <f t="shared" si="0"/>
        <v>-19.206872530829628</v>
      </c>
      <c r="G36" s="26">
        <f t="shared" si="1"/>
        <v>0.52765166319271373</v>
      </c>
    </row>
    <row r="37" spans="1:7" x14ac:dyDescent="0.25">
      <c r="A37" s="14" t="s">
        <v>84</v>
      </c>
      <c r="B37" s="19">
        <v>1729988864</v>
      </c>
      <c r="C37" s="19">
        <v>1854642709</v>
      </c>
      <c r="D37" s="19">
        <v>1261119909</v>
      </c>
      <c r="E37" s="19">
        <v>1870951750</v>
      </c>
      <c r="F37" s="26">
        <f t="shared" si="0"/>
        <v>-27.102426192264787</v>
      </c>
      <c r="G37" s="26">
        <f t="shared" si="1"/>
        <v>0.87936295874442294</v>
      </c>
    </row>
    <row r="38" spans="1:7" x14ac:dyDescent="0.25">
      <c r="A38" s="14" t="s">
        <v>1</v>
      </c>
      <c r="B38" s="19">
        <v>1861457692</v>
      </c>
      <c r="C38" s="19">
        <v>1535887955</v>
      </c>
      <c r="D38" s="19">
        <v>2413082055</v>
      </c>
      <c r="E38" s="19">
        <v>1797235001</v>
      </c>
      <c r="F38" s="26">
        <f t="shared" si="0"/>
        <v>29.633999492479461</v>
      </c>
      <c r="G38" s="26">
        <f t="shared" si="1"/>
        <v>17.016022890810405</v>
      </c>
    </row>
    <row r="39" spans="1:7" x14ac:dyDescent="0.25">
      <c r="A39" s="14" t="s">
        <v>50</v>
      </c>
      <c r="B39" s="19">
        <v>987324824</v>
      </c>
      <c r="C39" s="19">
        <v>1752224496</v>
      </c>
      <c r="D39" s="19">
        <v>972280496</v>
      </c>
      <c r="E39" s="19">
        <v>1733902826</v>
      </c>
      <c r="F39" s="26">
        <f t="shared" si="0"/>
        <v>-1.5237465557738261</v>
      </c>
      <c r="G39" s="26">
        <f t="shared" si="1"/>
        <v>-1.0456234370552977</v>
      </c>
    </row>
    <row r="40" spans="1:7" x14ac:dyDescent="0.25">
      <c r="A40" s="14" t="s">
        <v>70</v>
      </c>
      <c r="B40" s="19">
        <v>839641973</v>
      </c>
      <c r="C40" s="19">
        <v>1552855314</v>
      </c>
      <c r="D40" s="19">
        <v>745242365</v>
      </c>
      <c r="E40" s="19">
        <v>1650767567</v>
      </c>
      <c r="F40" s="26">
        <f t="shared" si="0"/>
        <v>-11.242840524362393</v>
      </c>
      <c r="G40" s="26">
        <f t="shared" si="1"/>
        <v>6.3053043073142447</v>
      </c>
    </row>
    <row r="41" spans="1:7" x14ac:dyDescent="0.25">
      <c r="A41" s="14" t="s">
        <v>80</v>
      </c>
      <c r="B41" s="19">
        <v>1257591688</v>
      </c>
      <c r="C41" s="19">
        <v>1786484940</v>
      </c>
      <c r="D41" s="19">
        <v>972526731</v>
      </c>
      <c r="E41" s="19">
        <v>1647574927</v>
      </c>
      <c r="F41" s="26">
        <f t="shared" si="0"/>
        <v>-22.667528715409262</v>
      </c>
      <c r="G41" s="26">
        <f t="shared" si="1"/>
        <v>-7.7756050381258746</v>
      </c>
    </row>
    <row r="42" spans="1:7" x14ac:dyDescent="0.25">
      <c r="A42" s="14" t="s">
        <v>140</v>
      </c>
      <c r="B42" s="19">
        <v>1612288931</v>
      </c>
      <c r="C42" s="19">
        <v>1636057413</v>
      </c>
      <c r="D42" s="19">
        <v>1352633477</v>
      </c>
      <c r="E42" s="19">
        <v>1592322659</v>
      </c>
      <c r="F42" s="26">
        <f t="shared" si="0"/>
        <v>-16.104771856180406</v>
      </c>
      <c r="G42" s="26">
        <f t="shared" si="1"/>
        <v>-2.6731796605966736</v>
      </c>
    </row>
    <row r="43" spans="1:7" x14ac:dyDescent="0.25">
      <c r="A43" s="14" t="s">
        <v>68</v>
      </c>
      <c r="B43" s="19">
        <v>1886673636</v>
      </c>
      <c r="C43" s="19">
        <v>1565147522</v>
      </c>
      <c r="D43" s="19">
        <v>1743062453</v>
      </c>
      <c r="E43" s="19">
        <v>1566841587</v>
      </c>
      <c r="F43" s="26">
        <f t="shared" si="0"/>
        <v>-7.6118720408090752</v>
      </c>
      <c r="G43" s="26">
        <f t="shared" si="1"/>
        <v>0.10823676210631561</v>
      </c>
    </row>
    <row r="44" spans="1:7" x14ac:dyDescent="0.25">
      <c r="A44" s="14" t="s">
        <v>99</v>
      </c>
      <c r="B44" s="19">
        <v>903023081</v>
      </c>
      <c r="C44" s="19">
        <v>980054832</v>
      </c>
      <c r="D44" s="19">
        <v>899262185</v>
      </c>
      <c r="E44" s="19">
        <v>1531073881</v>
      </c>
      <c r="F44" s="26">
        <f t="shared" si="0"/>
        <v>-0.41647839120957997</v>
      </c>
      <c r="G44" s="26">
        <f t="shared" si="1"/>
        <v>56.223287821104293</v>
      </c>
    </row>
    <row r="45" spans="1:7" x14ac:dyDescent="0.25">
      <c r="A45" s="14" t="s">
        <v>62</v>
      </c>
      <c r="B45" s="19">
        <v>1111223419</v>
      </c>
      <c r="C45" s="19">
        <v>1514888620</v>
      </c>
      <c r="D45" s="19">
        <v>926750196</v>
      </c>
      <c r="E45" s="19">
        <v>1481726476</v>
      </c>
      <c r="F45" s="26">
        <f t="shared" si="0"/>
        <v>-16.600912097947784</v>
      </c>
      <c r="G45" s="26">
        <f t="shared" si="1"/>
        <v>-2.189081333253398</v>
      </c>
    </row>
    <row r="46" spans="1:7" x14ac:dyDescent="0.25">
      <c r="A46" s="14" t="s">
        <v>108</v>
      </c>
      <c r="B46" s="19">
        <v>229635343</v>
      </c>
      <c r="C46" s="19">
        <v>833162593</v>
      </c>
      <c r="D46" s="19">
        <v>164966585</v>
      </c>
      <c r="E46" s="19">
        <v>1381878129</v>
      </c>
      <c r="F46" s="26">
        <f t="shared" si="0"/>
        <v>-28.161500383675701</v>
      </c>
      <c r="G46" s="26">
        <f t="shared" si="1"/>
        <v>65.859358138514011</v>
      </c>
    </row>
    <row r="47" spans="1:7" x14ac:dyDescent="0.25">
      <c r="A47" s="14" t="s">
        <v>7</v>
      </c>
      <c r="B47" s="19">
        <v>2160851195</v>
      </c>
      <c r="C47" s="19">
        <v>1465226994</v>
      </c>
      <c r="D47" s="19">
        <v>1943678854</v>
      </c>
      <c r="E47" s="19">
        <v>1349825254</v>
      </c>
      <c r="F47" s="26">
        <f t="shared" si="0"/>
        <v>-10.050314501179699</v>
      </c>
      <c r="G47" s="26">
        <f t="shared" si="1"/>
        <v>-7.8760315277128967</v>
      </c>
    </row>
    <row r="48" spans="1:7" x14ac:dyDescent="0.25">
      <c r="A48" s="14" t="s">
        <v>75</v>
      </c>
      <c r="B48" s="19">
        <v>372681922</v>
      </c>
      <c r="C48" s="19">
        <v>1333923836</v>
      </c>
      <c r="D48" s="19">
        <v>301986272</v>
      </c>
      <c r="E48" s="19">
        <v>1323906829</v>
      </c>
      <c r="F48" s="26">
        <f t="shared" si="0"/>
        <v>-18.969433671644538</v>
      </c>
      <c r="G48" s="26">
        <f t="shared" si="1"/>
        <v>-0.75094294963929542</v>
      </c>
    </row>
    <row r="49" spans="1:7" x14ac:dyDescent="0.25">
      <c r="A49" s="14" t="s">
        <v>111</v>
      </c>
      <c r="B49" s="19">
        <v>892729441</v>
      </c>
      <c r="C49" s="19">
        <v>1289006044</v>
      </c>
      <c r="D49" s="19">
        <v>471397950</v>
      </c>
      <c r="E49" s="19">
        <v>1303446957</v>
      </c>
      <c r="F49" s="26">
        <f t="shared" si="0"/>
        <v>-47.195877233312842</v>
      </c>
      <c r="G49" s="26">
        <f t="shared" si="1"/>
        <v>1.1203138315152756</v>
      </c>
    </row>
    <row r="50" spans="1:7" x14ac:dyDescent="0.25">
      <c r="A50" s="14" t="s">
        <v>71</v>
      </c>
      <c r="B50" s="19">
        <v>2715024424</v>
      </c>
      <c r="C50" s="19">
        <v>1652290679</v>
      </c>
      <c r="D50" s="19">
        <v>2063542890</v>
      </c>
      <c r="E50" s="19">
        <v>1294729500</v>
      </c>
      <c r="F50" s="26">
        <f t="shared" si="0"/>
        <v>-23.995420749850311</v>
      </c>
      <c r="G50" s="26">
        <f t="shared" si="1"/>
        <v>-21.640331422580147</v>
      </c>
    </row>
    <row r="51" spans="1:7" x14ac:dyDescent="0.25">
      <c r="A51" s="14" t="s">
        <v>83</v>
      </c>
      <c r="B51" s="19">
        <v>598266372</v>
      </c>
      <c r="C51" s="19">
        <v>1310939621</v>
      </c>
      <c r="D51" s="19">
        <v>475446214</v>
      </c>
      <c r="E51" s="19">
        <v>1287391799</v>
      </c>
      <c r="F51" s="26">
        <f t="shared" si="0"/>
        <v>-20.529343407588357</v>
      </c>
      <c r="G51" s="26">
        <f t="shared" si="1"/>
        <v>-1.7962552678084052</v>
      </c>
    </row>
    <row r="52" spans="1:7" x14ac:dyDescent="0.25">
      <c r="A52" s="14" t="s">
        <v>93</v>
      </c>
      <c r="B52" s="19">
        <v>264572891</v>
      </c>
      <c r="C52" s="19">
        <v>1118976107</v>
      </c>
      <c r="D52" s="19">
        <v>207836361</v>
      </c>
      <c r="E52" s="19">
        <v>1285140796</v>
      </c>
      <c r="F52" s="26">
        <f t="shared" si="0"/>
        <v>-21.444574228884235</v>
      </c>
      <c r="G52" s="26">
        <f t="shared" si="1"/>
        <v>14.849708404006165</v>
      </c>
    </row>
    <row r="53" spans="1:7" x14ac:dyDescent="0.25">
      <c r="A53" s="14" t="s">
        <v>85</v>
      </c>
      <c r="B53" s="19">
        <v>857759394</v>
      </c>
      <c r="C53" s="19">
        <v>1325505587</v>
      </c>
      <c r="D53" s="19">
        <v>715777661</v>
      </c>
      <c r="E53" s="19">
        <v>1259120349</v>
      </c>
      <c r="F53" s="26">
        <f t="shared" si="0"/>
        <v>-16.5526293262607</v>
      </c>
      <c r="G53" s="26">
        <f t="shared" si="1"/>
        <v>-5.0082956006431374</v>
      </c>
    </row>
    <row r="54" spans="1:7" x14ac:dyDescent="0.25">
      <c r="A54" s="14" t="s">
        <v>120</v>
      </c>
      <c r="B54" s="19">
        <v>1322917213</v>
      </c>
      <c r="C54" s="19">
        <v>1113611744</v>
      </c>
      <c r="D54" s="19">
        <v>1076818844</v>
      </c>
      <c r="E54" s="19">
        <v>1200567367</v>
      </c>
      <c r="F54" s="26">
        <f t="shared" si="0"/>
        <v>-18.602703675003127</v>
      </c>
      <c r="G54" s="26">
        <f t="shared" si="1"/>
        <v>7.8084326488568507</v>
      </c>
    </row>
    <row r="55" spans="1:7" x14ac:dyDescent="0.25">
      <c r="A55" s="14" t="s">
        <v>8</v>
      </c>
      <c r="B55" s="19">
        <v>861666803</v>
      </c>
      <c r="C55" s="19">
        <v>1165378005</v>
      </c>
      <c r="D55" s="19">
        <v>474416806</v>
      </c>
      <c r="E55" s="19">
        <v>1181253995</v>
      </c>
      <c r="F55" s="26">
        <f t="shared" si="0"/>
        <v>-44.941965461793473</v>
      </c>
      <c r="G55" s="26">
        <f t="shared" si="1"/>
        <v>1.3623038989825602</v>
      </c>
    </row>
    <row r="56" spans="1:7" x14ac:dyDescent="0.25">
      <c r="A56" s="14" t="s">
        <v>59</v>
      </c>
      <c r="B56" s="19">
        <v>1754584567</v>
      </c>
      <c r="C56" s="19">
        <v>887173835</v>
      </c>
      <c r="D56" s="19">
        <v>1607357670</v>
      </c>
      <c r="E56" s="19">
        <v>1176951227</v>
      </c>
      <c r="F56" s="26">
        <f t="shared" si="0"/>
        <v>-8.3909832429296642</v>
      </c>
      <c r="G56" s="26">
        <f t="shared" si="1"/>
        <v>32.662977712817707</v>
      </c>
    </row>
    <row r="57" spans="1:7" x14ac:dyDescent="0.25">
      <c r="A57" s="14" t="s">
        <v>143</v>
      </c>
      <c r="B57" s="19">
        <v>1941750290</v>
      </c>
      <c r="C57" s="19">
        <v>1324435428</v>
      </c>
      <c r="D57" s="19">
        <v>1666350661</v>
      </c>
      <c r="E57" s="19">
        <v>1146595738</v>
      </c>
      <c r="F57" s="26">
        <f t="shared" si="0"/>
        <v>-14.183061046433522</v>
      </c>
      <c r="G57" s="26">
        <f t="shared" si="1"/>
        <v>-13.427584783695465</v>
      </c>
    </row>
    <row r="58" spans="1:7" x14ac:dyDescent="0.25">
      <c r="A58" s="14" t="s">
        <v>67</v>
      </c>
      <c r="B58" s="19">
        <v>2750176807</v>
      </c>
      <c r="C58" s="19">
        <v>1311786696</v>
      </c>
      <c r="D58" s="19">
        <v>2169313788</v>
      </c>
      <c r="E58" s="19">
        <v>1128276893</v>
      </c>
      <c r="F58" s="26">
        <f t="shared" si="0"/>
        <v>-21.120933662211627</v>
      </c>
      <c r="G58" s="26">
        <f t="shared" si="1"/>
        <v>-13.989302038172212</v>
      </c>
    </row>
    <row r="59" spans="1:7" x14ac:dyDescent="0.25">
      <c r="A59" s="14" t="s">
        <v>87</v>
      </c>
      <c r="B59" s="19">
        <v>604059229</v>
      </c>
      <c r="C59" s="19">
        <v>1331063320</v>
      </c>
      <c r="D59" s="19">
        <v>509300180</v>
      </c>
      <c r="E59" s="19">
        <v>1111544167</v>
      </c>
      <c r="F59" s="26">
        <f t="shared" si="0"/>
        <v>-15.6870459800557</v>
      </c>
      <c r="G59" s="26">
        <f t="shared" si="1"/>
        <v>-16.492014294256123</v>
      </c>
    </row>
    <row r="60" spans="1:7" x14ac:dyDescent="0.25">
      <c r="A60" s="14" t="s">
        <v>96</v>
      </c>
      <c r="B60" s="19">
        <v>841441461</v>
      </c>
      <c r="C60" s="19">
        <v>1066944946</v>
      </c>
      <c r="D60" s="19">
        <v>673777943</v>
      </c>
      <c r="E60" s="19">
        <v>1078609318</v>
      </c>
      <c r="F60" s="26">
        <f t="shared" si="0"/>
        <v>-19.925749534702334</v>
      </c>
      <c r="G60" s="26">
        <f t="shared" si="1"/>
        <v>1.0932496605124697</v>
      </c>
    </row>
    <row r="61" spans="1:7" x14ac:dyDescent="0.25">
      <c r="A61" s="14" t="s">
        <v>118</v>
      </c>
      <c r="B61" s="19">
        <v>700960561</v>
      </c>
      <c r="C61" s="19">
        <v>956468966</v>
      </c>
      <c r="D61" s="19">
        <v>636202979</v>
      </c>
      <c r="E61" s="19">
        <v>1037506971</v>
      </c>
      <c r="F61" s="26">
        <f t="shared" si="0"/>
        <v>-9.238405925094554</v>
      </c>
      <c r="G61" s="26">
        <f t="shared" si="1"/>
        <v>8.4726225189411934</v>
      </c>
    </row>
    <row r="62" spans="1:7" x14ac:dyDescent="0.25">
      <c r="A62" s="14" t="s">
        <v>49</v>
      </c>
      <c r="B62" s="19">
        <v>562825353</v>
      </c>
      <c r="C62" s="19">
        <v>915218577</v>
      </c>
      <c r="D62" s="19">
        <v>596997863</v>
      </c>
      <c r="E62" s="19">
        <v>878518387</v>
      </c>
      <c r="F62" s="26">
        <f t="shared" si="0"/>
        <v>6.071601042464053</v>
      </c>
      <c r="G62" s="26">
        <f t="shared" si="1"/>
        <v>-4.0099918120433955</v>
      </c>
    </row>
    <row r="63" spans="1:7" x14ac:dyDescent="0.25">
      <c r="A63" s="14" t="s">
        <v>86</v>
      </c>
      <c r="B63" s="19">
        <v>255967768</v>
      </c>
      <c r="C63" s="19">
        <v>311203843</v>
      </c>
      <c r="D63" s="19">
        <v>186823099</v>
      </c>
      <c r="E63" s="19">
        <v>865116289</v>
      </c>
      <c r="F63" s="26">
        <f t="shared" si="0"/>
        <v>-27.013037438369977</v>
      </c>
      <c r="G63" s="26">
        <f t="shared" si="1"/>
        <v>177.99023323757604</v>
      </c>
    </row>
    <row r="64" spans="1:7" x14ac:dyDescent="0.25">
      <c r="A64" s="14" t="s">
        <v>98</v>
      </c>
      <c r="B64" s="19">
        <v>409640103</v>
      </c>
      <c r="C64" s="19">
        <v>791460837</v>
      </c>
      <c r="D64" s="19">
        <v>317567866</v>
      </c>
      <c r="E64" s="19">
        <v>836592777</v>
      </c>
      <c r="F64" s="26">
        <f t="shared" si="0"/>
        <v>-22.476372876021856</v>
      </c>
      <c r="G64" s="26">
        <f t="shared" si="1"/>
        <v>5.7023592185648511</v>
      </c>
    </row>
    <row r="65" spans="1:7" x14ac:dyDescent="0.25">
      <c r="A65" s="14" t="s">
        <v>91</v>
      </c>
      <c r="B65" s="19">
        <v>545775961</v>
      </c>
      <c r="C65" s="19">
        <v>789119766</v>
      </c>
      <c r="D65" s="19">
        <v>469960031</v>
      </c>
      <c r="E65" s="19">
        <v>818387156</v>
      </c>
      <c r="F65" s="26">
        <f t="shared" si="0"/>
        <v>-13.891401493954774</v>
      </c>
      <c r="G65" s="26">
        <f t="shared" si="1"/>
        <v>3.7088654043421911</v>
      </c>
    </row>
    <row r="66" spans="1:7" x14ac:dyDescent="0.25">
      <c r="A66" s="14" t="s">
        <v>82</v>
      </c>
      <c r="B66" s="19">
        <v>405084663</v>
      </c>
      <c r="C66" s="19">
        <v>2866888785</v>
      </c>
      <c r="D66" s="19">
        <v>596276901</v>
      </c>
      <c r="E66" s="19">
        <v>800999143</v>
      </c>
      <c r="F66" s="26">
        <f t="shared" si="0"/>
        <v>47.198093500765282</v>
      </c>
      <c r="G66" s="26">
        <f t="shared" si="1"/>
        <v>-72.060334283249858</v>
      </c>
    </row>
    <row r="67" spans="1:7" x14ac:dyDescent="0.25">
      <c r="A67" s="14" t="s">
        <v>52</v>
      </c>
      <c r="B67" s="19">
        <v>347449414</v>
      </c>
      <c r="C67" s="19">
        <v>809225197</v>
      </c>
      <c r="D67" s="19">
        <v>298054136</v>
      </c>
      <c r="E67" s="19">
        <v>793674325</v>
      </c>
      <c r="F67" s="26">
        <f t="shared" si="0"/>
        <v>-14.216538008033595</v>
      </c>
      <c r="G67" s="26">
        <f t="shared" si="1"/>
        <v>-1.9216989359267274</v>
      </c>
    </row>
    <row r="68" spans="1:7" x14ac:dyDescent="0.25">
      <c r="A68" s="14" t="s">
        <v>95</v>
      </c>
      <c r="B68" s="19">
        <v>413162176</v>
      </c>
      <c r="C68" s="19">
        <v>740991376</v>
      </c>
      <c r="D68" s="19">
        <v>336675929</v>
      </c>
      <c r="E68" s="19">
        <v>753611582</v>
      </c>
      <c r="F68" s="26">
        <f t="shared" si="0"/>
        <v>-18.512402984342884</v>
      </c>
      <c r="G68" s="26">
        <f t="shared" si="1"/>
        <v>1.7031515357339231</v>
      </c>
    </row>
    <row r="69" spans="1:7" x14ac:dyDescent="0.25">
      <c r="A69" s="14" t="s">
        <v>6</v>
      </c>
      <c r="B69" s="19">
        <v>303299900</v>
      </c>
      <c r="C69" s="19">
        <v>718127307</v>
      </c>
      <c r="D69" s="19">
        <v>261053994</v>
      </c>
      <c r="E69" s="19">
        <v>700412082</v>
      </c>
      <c r="F69" s="26">
        <f t="shared" si="0"/>
        <v>-13.928756982775141</v>
      </c>
      <c r="G69" s="26">
        <f t="shared" si="1"/>
        <v>-2.4668641377816272</v>
      </c>
    </row>
    <row r="70" spans="1:7" x14ac:dyDescent="0.25">
      <c r="A70" s="14" t="s">
        <v>9</v>
      </c>
      <c r="B70" s="19">
        <v>411976522</v>
      </c>
      <c r="C70" s="19">
        <v>680787058</v>
      </c>
      <c r="D70" s="19">
        <v>327057852</v>
      </c>
      <c r="E70" s="19">
        <v>631223806</v>
      </c>
      <c r="F70" s="26">
        <f t="shared" si="0"/>
        <v>-20.612502282350931</v>
      </c>
      <c r="G70" s="26">
        <f t="shared" si="1"/>
        <v>-7.2802870468198506</v>
      </c>
    </row>
    <row r="71" spans="1:7" x14ac:dyDescent="0.25">
      <c r="A71" s="14" t="s">
        <v>117</v>
      </c>
      <c r="B71" s="19">
        <v>646011650</v>
      </c>
      <c r="C71" s="19">
        <v>538692896</v>
      </c>
      <c r="D71" s="19">
        <v>724337752</v>
      </c>
      <c r="E71" s="19">
        <v>626360039</v>
      </c>
      <c r="F71" s="26">
        <f t="shared" si="0"/>
        <v>12.124564936251531</v>
      </c>
      <c r="G71" s="26">
        <f t="shared" si="1"/>
        <v>16.274048470095281</v>
      </c>
    </row>
    <row r="72" spans="1:7" x14ac:dyDescent="0.25">
      <c r="A72" s="14" t="s">
        <v>101</v>
      </c>
      <c r="B72" s="19">
        <v>428034220</v>
      </c>
      <c r="C72" s="19">
        <v>609783815</v>
      </c>
      <c r="D72" s="19">
        <v>527988082</v>
      </c>
      <c r="E72" s="19">
        <v>554108954</v>
      </c>
      <c r="F72" s="26">
        <f t="shared" si="0"/>
        <v>23.351839018852274</v>
      </c>
      <c r="G72" s="26">
        <f t="shared" si="1"/>
        <v>-9.130262173324482</v>
      </c>
    </row>
    <row r="73" spans="1:7" x14ac:dyDescent="0.25">
      <c r="A73" s="14" t="s">
        <v>100</v>
      </c>
      <c r="B73" s="19">
        <v>273561689</v>
      </c>
      <c r="C73" s="19">
        <v>529649492</v>
      </c>
      <c r="D73" s="19">
        <v>212416290</v>
      </c>
      <c r="E73" s="19">
        <v>496239010</v>
      </c>
      <c r="F73" s="26">
        <f t="shared" si="0"/>
        <v>-22.351594341852461</v>
      </c>
      <c r="G73" s="26">
        <f t="shared" si="1"/>
        <v>-6.3080362588169976</v>
      </c>
    </row>
    <row r="74" spans="1:7" x14ac:dyDescent="0.25">
      <c r="A74" s="14" t="s">
        <v>88</v>
      </c>
      <c r="B74" s="19">
        <v>279434298</v>
      </c>
      <c r="C74" s="19">
        <v>486612951</v>
      </c>
      <c r="D74" s="19">
        <v>243249498</v>
      </c>
      <c r="E74" s="19">
        <v>495060019</v>
      </c>
      <c r="F74" s="26">
        <f t="shared" si="0"/>
        <v>-12.949305170834819</v>
      </c>
      <c r="G74" s="26">
        <f t="shared" si="1"/>
        <v>1.7358905024292994</v>
      </c>
    </row>
    <row r="75" spans="1:7" x14ac:dyDescent="0.25">
      <c r="A75" s="14" t="s">
        <v>58</v>
      </c>
      <c r="B75" s="19">
        <v>1230171185</v>
      </c>
      <c r="C75" s="19">
        <v>499677134</v>
      </c>
      <c r="D75" s="19">
        <v>993245107</v>
      </c>
      <c r="E75" s="19">
        <v>480527087</v>
      </c>
      <c r="F75" s="26">
        <f t="shared" si="0"/>
        <v>-19.259602312990282</v>
      </c>
      <c r="G75" s="26">
        <f t="shared" si="1"/>
        <v>-3.8324841576601045</v>
      </c>
    </row>
    <row r="76" spans="1:7" x14ac:dyDescent="0.25">
      <c r="A76" s="14" t="s">
        <v>109</v>
      </c>
      <c r="B76" s="19">
        <v>309355658</v>
      </c>
      <c r="C76" s="19">
        <v>466031933</v>
      </c>
      <c r="D76" s="19">
        <v>256870108</v>
      </c>
      <c r="E76" s="19">
        <v>473106875</v>
      </c>
      <c r="F76" s="26">
        <f t="shared" si="0"/>
        <v>-16.966086975528995</v>
      </c>
      <c r="G76" s="26">
        <f t="shared" si="1"/>
        <v>1.5181238664175396</v>
      </c>
    </row>
    <row r="77" spans="1:7" x14ac:dyDescent="0.25">
      <c r="A77" s="14" t="s">
        <v>54</v>
      </c>
      <c r="B77" s="19">
        <v>330164516</v>
      </c>
      <c r="C77" s="19">
        <v>450164134</v>
      </c>
      <c r="D77" s="19">
        <v>296932124</v>
      </c>
      <c r="E77" s="19">
        <v>468218713</v>
      </c>
      <c r="F77" s="26">
        <f t="shared" si="0"/>
        <v>-10.065403878834758</v>
      </c>
      <c r="G77" s="26">
        <f t="shared" si="1"/>
        <v>4.0106658075074364</v>
      </c>
    </row>
    <row r="78" spans="1:7" x14ac:dyDescent="0.25">
      <c r="A78" s="14" t="s">
        <v>114</v>
      </c>
      <c r="B78" s="19">
        <v>510295092</v>
      </c>
      <c r="C78" s="19">
        <v>455894537</v>
      </c>
      <c r="D78" s="19">
        <v>498151824</v>
      </c>
      <c r="E78" s="19">
        <v>444623648</v>
      </c>
      <c r="F78" s="26">
        <f t="shared" ref="F78:F123" si="2">D78/B78*100-100</f>
        <v>-2.3796560441933394</v>
      </c>
      <c r="G78" s="26">
        <f t="shared" ref="G78:G123" si="3">E78/C78*100-100</f>
        <v>-2.4722579643458147</v>
      </c>
    </row>
    <row r="79" spans="1:7" x14ac:dyDescent="0.25">
      <c r="A79" s="14" t="s">
        <v>138</v>
      </c>
      <c r="B79" s="19">
        <v>504982246</v>
      </c>
      <c r="C79" s="19">
        <v>447675036</v>
      </c>
      <c r="D79" s="19">
        <v>448174894</v>
      </c>
      <c r="E79" s="19">
        <v>430333445</v>
      </c>
      <c r="F79" s="26">
        <f t="shared" si="2"/>
        <v>-11.249376082025663</v>
      </c>
      <c r="G79" s="26">
        <f t="shared" si="3"/>
        <v>-3.8737006992724048</v>
      </c>
    </row>
    <row r="80" spans="1:7" x14ac:dyDescent="0.25">
      <c r="A80" s="14" t="s">
        <v>90</v>
      </c>
      <c r="B80" s="19">
        <v>1726176950</v>
      </c>
      <c r="C80" s="19">
        <v>507343617</v>
      </c>
      <c r="D80" s="19">
        <v>1306622733</v>
      </c>
      <c r="E80" s="19">
        <v>408141467</v>
      </c>
      <c r="F80" s="26">
        <f t="shared" si="2"/>
        <v>-24.305400266177813</v>
      </c>
      <c r="G80" s="26">
        <f t="shared" si="3"/>
        <v>-19.553246887503462</v>
      </c>
    </row>
    <row r="81" spans="1:7" x14ac:dyDescent="0.25">
      <c r="A81" s="14" t="s">
        <v>79</v>
      </c>
      <c r="B81" s="19">
        <v>1403666594</v>
      </c>
      <c r="C81" s="19">
        <v>449092948</v>
      </c>
      <c r="D81" s="19">
        <v>1071327550</v>
      </c>
      <c r="E81" s="19">
        <v>397985519</v>
      </c>
      <c r="F81" s="26">
        <f t="shared" si="2"/>
        <v>-23.67649450521867</v>
      </c>
      <c r="G81" s="26">
        <f t="shared" si="3"/>
        <v>-11.380145074110587</v>
      </c>
    </row>
    <row r="82" spans="1:7" x14ac:dyDescent="0.25">
      <c r="A82" s="14" t="s">
        <v>97</v>
      </c>
      <c r="B82" s="19">
        <v>357249374</v>
      </c>
      <c r="C82" s="19">
        <v>417807420</v>
      </c>
      <c r="D82" s="19">
        <v>308081674</v>
      </c>
      <c r="E82" s="19">
        <v>392648428</v>
      </c>
      <c r="F82" s="26">
        <f t="shared" si="2"/>
        <v>-13.762851268145255</v>
      </c>
      <c r="G82" s="26">
        <f t="shared" si="3"/>
        <v>-6.0216718985029019</v>
      </c>
    </row>
    <row r="83" spans="1:7" x14ac:dyDescent="0.25">
      <c r="A83" s="14" t="s">
        <v>134</v>
      </c>
      <c r="B83" s="19">
        <v>1285312461</v>
      </c>
      <c r="C83" s="19">
        <v>435543481</v>
      </c>
      <c r="D83" s="19">
        <v>772948718</v>
      </c>
      <c r="E83" s="19">
        <v>390095276</v>
      </c>
      <c r="F83" s="26">
        <f t="shared" si="2"/>
        <v>-39.86297173228759</v>
      </c>
      <c r="G83" s="26">
        <f t="shared" si="3"/>
        <v>-10.43482613851819</v>
      </c>
    </row>
    <row r="84" spans="1:7" x14ac:dyDescent="0.25">
      <c r="A84" s="14" t="s">
        <v>125</v>
      </c>
      <c r="B84" s="19">
        <v>124191302</v>
      </c>
      <c r="C84" s="19">
        <v>275936066</v>
      </c>
      <c r="D84" s="19">
        <v>203524829</v>
      </c>
      <c r="E84" s="19">
        <v>352070792</v>
      </c>
      <c r="F84" s="26">
        <f t="shared" si="2"/>
        <v>63.880099268143596</v>
      </c>
      <c r="G84" s="26">
        <f t="shared" si="3"/>
        <v>27.591437068614283</v>
      </c>
    </row>
    <row r="85" spans="1:7" x14ac:dyDescent="0.25">
      <c r="A85" s="14" t="s">
        <v>60</v>
      </c>
      <c r="B85" s="19">
        <v>281666462</v>
      </c>
      <c r="C85" s="19">
        <v>239986855</v>
      </c>
      <c r="D85" s="19">
        <v>300872905</v>
      </c>
      <c r="E85" s="19">
        <v>348093217</v>
      </c>
      <c r="F85" s="26">
        <f t="shared" si="2"/>
        <v>6.8188604577281922</v>
      </c>
      <c r="G85" s="26">
        <f t="shared" si="3"/>
        <v>45.046784749939746</v>
      </c>
    </row>
    <row r="86" spans="1:7" x14ac:dyDescent="0.25">
      <c r="A86" s="14" t="s">
        <v>121</v>
      </c>
      <c r="B86" s="19">
        <v>600213002</v>
      </c>
      <c r="C86" s="19">
        <v>252672420</v>
      </c>
      <c r="D86" s="19">
        <v>616621196</v>
      </c>
      <c r="E86" s="19">
        <v>328952373</v>
      </c>
      <c r="F86" s="26">
        <f t="shared" si="2"/>
        <v>2.7337285172639412</v>
      </c>
      <c r="G86" s="26">
        <f t="shared" si="3"/>
        <v>30.189267590028237</v>
      </c>
    </row>
    <row r="87" spans="1:7" x14ac:dyDescent="0.25">
      <c r="A87" s="14" t="s">
        <v>81</v>
      </c>
      <c r="B87" s="19">
        <v>362588873</v>
      </c>
      <c r="C87" s="19">
        <v>277334968</v>
      </c>
      <c r="D87" s="19">
        <v>326859705</v>
      </c>
      <c r="E87" s="19">
        <v>298457642</v>
      </c>
      <c r="F87" s="26">
        <f t="shared" si="2"/>
        <v>-9.8539063552565267</v>
      </c>
      <c r="G87" s="26">
        <f t="shared" si="3"/>
        <v>7.6163039058240827</v>
      </c>
    </row>
    <row r="88" spans="1:7" x14ac:dyDescent="0.25">
      <c r="A88" s="14" t="s">
        <v>102</v>
      </c>
      <c r="B88" s="19">
        <v>164326568</v>
      </c>
      <c r="C88" s="19">
        <v>287736457</v>
      </c>
      <c r="D88" s="19">
        <v>108965165</v>
      </c>
      <c r="E88" s="19">
        <v>275783582</v>
      </c>
      <c r="F88" s="26">
        <f t="shared" si="2"/>
        <v>-33.689867483875162</v>
      </c>
      <c r="G88" s="26">
        <f t="shared" si="3"/>
        <v>-4.1541051574149321</v>
      </c>
    </row>
    <row r="89" spans="1:7" x14ac:dyDescent="0.25">
      <c r="A89" s="14" t="s">
        <v>112</v>
      </c>
      <c r="B89" s="19">
        <v>158998131</v>
      </c>
      <c r="C89" s="19">
        <v>243315915</v>
      </c>
      <c r="D89" s="19">
        <v>103835453</v>
      </c>
      <c r="E89" s="19">
        <v>259566640</v>
      </c>
      <c r="F89" s="26">
        <f t="shared" si="2"/>
        <v>-34.693915993264099</v>
      </c>
      <c r="G89" s="26">
        <f t="shared" si="3"/>
        <v>6.6788582242965902</v>
      </c>
    </row>
    <row r="90" spans="1:7" x14ac:dyDescent="0.25">
      <c r="A90" s="14" t="s">
        <v>119</v>
      </c>
      <c r="B90" s="19">
        <v>317631148</v>
      </c>
      <c r="C90" s="19">
        <v>201364445</v>
      </c>
      <c r="D90" s="19">
        <v>310282682</v>
      </c>
      <c r="E90" s="19">
        <v>255576962</v>
      </c>
      <c r="F90" s="26">
        <f t="shared" si="2"/>
        <v>-2.3135218464153837</v>
      </c>
      <c r="G90" s="26">
        <f t="shared" si="3"/>
        <v>26.922586556926674</v>
      </c>
    </row>
    <row r="91" spans="1:7" x14ac:dyDescent="0.25">
      <c r="A91" s="14" t="s">
        <v>104</v>
      </c>
      <c r="B91" s="19">
        <v>860050023</v>
      </c>
      <c r="C91" s="19">
        <v>195806013</v>
      </c>
      <c r="D91" s="19">
        <v>850913804</v>
      </c>
      <c r="E91" s="19">
        <v>244560773</v>
      </c>
      <c r="F91" s="26">
        <f t="shared" si="2"/>
        <v>-1.062289257098243</v>
      </c>
      <c r="G91" s="26">
        <f t="shared" si="3"/>
        <v>24.899521344117261</v>
      </c>
    </row>
    <row r="92" spans="1:7" x14ac:dyDescent="0.25">
      <c r="A92" s="14" t="s">
        <v>63</v>
      </c>
      <c r="B92" s="19">
        <v>160449086</v>
      </c>
      <c r="C92" s="19">
        <v>278876831</v>
      </c>
      <c r="D92" s="19">
        <v>155379623</v>
      </c>
      <c r="E92" s="19">
        <v>233641950</v>
      </c>
      <c r="F92" s="26">
        <f t="shared" si="2"/>
        <v>-3.1595462002195518</v>
      </c>
      <c r="G92" s="26">
        <f t="shared" si="3"/>
        <v>-16.22037974176493</v>
      </c>
    </row>
    <row r="93" spans="1:7" x14ac:dyDescent="0.25">
      <c r="A93" s="14" t="s">
        <v>123</v>
      </c>
      <c r="B93" s="19">
        <v>172361834</v>
      </c>
      <c r="C93" s="19">
        <v>211839355</v>
      </c>
      <c r="D93" s="19">
        <v>141386477</v>
      </c>
      <c r="E93" s="19">
        <v>226111392</v>
      </c>
      <c r="F93" s="26">
        <f t="shared" si="2"/>
        <v>-17.971122887912657</v>
      </c>
      <c r="G93" s="26">
        <f t="shared" si="3"/>
        <v>6.7371980999470225</v>
      </c>
    </row>
    <row r="94" spans="1:7" x14ac:dyDescent="0.25">
      <c r="A94" s="14" t="s">
        <v>55</v>
      </c>
      <c r="B94" s="19">
        <v>131550832</v>
      </c>
      <c r="C94" s="19">
        <v>195135078</v>
      </c>
      <c r="D94" s="19">
        <v>99542528</v>
      </c>
      <c r="E94" s="19">
        <v>205084872</v>
      </c>
      <c r="F94" s="26">
        <f t="shared" si="2"/>
        <v>-24.331510119221448</v>
      </c>
      <c r="G94" s="26">
        <f t="shared" si="3"/>
        <v>5.0989263960014455</v>
      </c>
    </row>
    <row r="95" spans="1:7" x14ac:dyDescent="0.25">
      <c r="A95" s="14" t="s">
        <v>56</v>
      </c>
      <c r="B95" s="19">
        <v>122830374</v>
      </c>
      <c r="C95" s="19">
        <v>227036728</v>
      </c>
      <c r="D95" s="19">
        <v>93101643</v>
      </c>
      <c r="E95" s="19">
        <v>196855252</v>
      </c>
      <c r="F95" s="26">
        <f t="shared" si="2"/>
        <v>-24.203077815264166</v>
      </c>
      <c r="G95" s="26">
        <f t="shared" si="3"/>
        <v>-13.293653527283041</v>
      </c>
    </row>
    <row r="96" spans="1:7" x14ac:dyDescent="0.25">
      <c r="A96" s="14" t="s">
        <v>122</v>
      </c>
      <c r="B96" s="19">
        <v>217263586</v>
      </c>
      <c r="C96" s="19">
        <v>198924640</v>
      </c>
      <c r="D96" s="19">
        <v>225143352</v>
      </c>
      <c r="E96" s="19">
        <v>190986430</v>
      </c>
      <c r="F96" s="26">
        <f t="shared" si="2"/>
        <v>3.6268231345495678</v>
      </c>
      <c r="G96" s="26">
        <f t="shared" si="3"/>
        <v>-3.9905614508086984</v>
      </c>
    </row>
    <row r="97" spans="1:7" x14ac:dyDescent="0.25">
      <c r="A97" s="14" t="s">
        <v>110</v>
      </c>
      <c r="B97" s="19">
        <v>368989925</v>
      </c>
      <c r="C97" s="19">
        <v>123298226</v>
      </c>
      <c r="D97" s="19">
        <v>342058536</v>
      </c>
      <c r="E97" s="19">
        <v>190908622</v>
      </c>
      <c r="F97" s="26">
        <f t="shared" si="2"/>
        <v>-7.2986786834355968</v>
      </c>
      <c r="G97" s="26">
        <f t="shared" si="3"/>
        <v>54.834848962060505</v>
      </c>
    </row>
    <row r="98" spans="1:7" x14ac:dyDescent="0.25">
      <c r="A98" s="14" t="s">
        <v>124</v>
      </c>
      <c r="B98" s="19">
        <v>246055218</v>
      </c>
      <c r="C98" s="19">
        <v>192454985</v>
      </c>
      <c r="D98" s="19">
        <v>178653489</v>
      </c>
      <c r="E98" s="19">
        <v>181838868</v>
      </c>
      <c r="F98" s="26">
        <f t="shared" si="2"/>
        <v>-27.392928119085852</v>
      </c>
      <c r="G98" s="26">
        <f t="shared" si="3"/>
        <v>-5.5161558948447151</v>
      </c>
    </row>
    <row r="99" spans="1:7" x14ac:dyDescent="0.25">
      <c r="A99" s="14" t="s">
        <v>139</v>
      </c>
      <c r="B99" s="19">
        <v>100704400</v>
      </c>
      <c r="C99" s="19">
        <v>142246002</v>
      </c>
      <c r="D99" s="19">
        <v>81690846</v>
      </c>
      <c r="E99" s="19">
        <v>169145722</v>
      </c>
      <c r="F99" s="26">
        <f t="shared" si="2"/>
        <v>-18.880559340008972</v>
      </c>
      <c r="G99" s="26">
        <f t="shared" si="3"/>
        <v>18.910703725789062</v>
      </c>
    </row>
    <row r="100" spans="1:7" x14ac:dyDescent="0.25">
      <c r="A100" s="14" t="s">
        <v>57</v>
      </c>
      <c r="B100" s="19">
        <v>68644719</v>
      </c>
      <c r="C100" s="19">
        <v>172086933</v>
      </c>
      <c r="D100" s="19">
        <v>41712121</v>
      </c>
      <c r="E100" s="19">
        <v>167640471</v>
      </c>
      <c r="F100" s="26">
        <f t="shared" si="2"/>
        <v>-39.234770558242069</v>
      </c>
      <c r="G100" s="26">
        <f t="shared" si="3"/>
        <v>-2.5838463865237316</v>
      </c>
    </row>
    <row r="101" spans="1:7" x14ac:dyDescent="0.25">
      <c r="A101" s="14" t="s">
        <v>103</v>
      </c>
      <c r="B101" s="19">
        <v>131695417</v>
      </c>
      <c r="C101" s="19">
        <v>142130796</v>
      </c>
      <c r="D101" s="19">
        <v>122000356</v>
      </c>
      <c r="E101" s="19">
        <v>162222903</v>
      </c>
      <c r="F101" s="26">
        <f t="shared" si="2"/>
        <v>-7.3617299833600072</v>
      </c>
      <c r="G101" s="26">
        <f t="shared" si="3"/>
        <v>14.136350154543578</v>
      </c>
    </row>
    <row r="102" spans="1:7" x14ac:dyDescent="0.25">
      <c r="A102" s="14" t="s">
        <v>132</v>
      </c>
      <c r="B102" s="19">
        <v>211988604</v>
      </c>
      <c r="C102" s="19">
        <v>260360653</v>
      </c>
      <c r="D102" s="19">
        <v>163607474</v>
      </c>
      <c r="E102" s="19">
        <v>112616649</v>
      </c>
      <c r="F102" s="26">
        <f t="shared" si="2"/>
        <v>-22.822514553659687</v>
      </c>
      <c r="G102" s="26">
        <f t="shared" si="3"/>
        <v>-56.745903153039031</v>
      </c>
    </row>
    <row r="103" spans="1:7" x14ac:dyDescent="0.25">
      <c r="A103" s="14" t="s">
        <v>126</v>
      </c>
      <c r="B103" s="19">
        <v>67796330</v>
      </c>
      <c r="C103" s="19">
        <v>109309230</v>
      </c>
      <c r="D103" s="19">
        <v>53939248</v>
      </c>
      <c r="E103" s="19">
        <v>103358956</v>
      </c>
      <c r="F103" s="26">
        <f t="shared" si="2"/>
        <v>-20.439280415326309</v>
      </c>
      <c r="G103" s="26">
        <f t="shared" si="3"/>
        <v>-5.4435238451501391</v>
      </c>
    </row>
    <row r="104" spans="1:7" x14ac:dyDescent="0.25">
      <c r="A104" s="14" t="s">
        <v>133</v>
      </c>
      <c r="B104" s="19">
        <v>224136944</v>
      </c>
      <c r="C104" s="19">
        <v>560856812</v>
      </c>
      <c r="D104" s="19">
        <v>134388234</v>
      </c>
      <c r="E104" s="19">
        <v>97695017</v>
      </c>
      <c r="F104" s="26">
        <f t="shared" si="2"/>
        <v>-40.041908486090541</v>
      </c>
      <c r="G104" s="26">
        <f t="shared" si="3"/>
        <v>-82.581112521104586</v>
      </c>
    </row>
    <row r="105" spans="1:7" x14ac:dyDescent="0.25">
      <c r="A105" s="14" t="s">
        <v>129</v>
      </c>
      <c r="B105" s="19">
        <v>120528021</v>
      </c>
      <c r="C105" s="19">
        <v>129720807</v>
      </c>
      <c r="D105" s="19">
        <v>114356628</v>
      </c>
      <c r="E105" s="19">
        <v>96664478</v>
      </c>
      <c r="F105" s="26">
        <f t="shared" si="2"/>
        <v>-5.1202972958462567</v>
      </c>
      <c r="G105" s="26">
        <f t="shared" si="3"/>
        <v>-25.482672953152388</v>
      </c>
    </row>
    <row r="106" spans="1:7" x14ac:dyDescent="0.25">
      <c r="A106" s="14" t="s">
        <v>94</v>
      </c>
      <c r="B106" s="19">
        <v>73162963</v>
      </c>
      <c r="C106" s="19">
        <v>109338444</v>
      </c>
      <c r="D106" s="19">
        <v>49149845</v>
      </c>
      <c r="E106" s="19">
        <v>86714530</v>
      </c>
      <c r="F106" s="26">
        <f t="shared" si="2"/>
        <v>-32.821412659298659</v>
      </c>
      <c r="G106" s="26">
        <f t="shared" si="3"/>
        <v>-20.691637060428619</v>
      </c>
    </row>
    <row r="107" spans="1:7" x14ac:dyDescent="0.25">
      <c r="A107" s="14" t="s">
        <v>135</v>
      </c>
      <c r="B107" s="19">
        <v>78477816</v>
      </c>
      <c r="C107" s="19">
        <v>52498562</v>
      </c>
      <c r="D107" s="19">
        <v>57196774</v>
      </c>
      <c r="E107" s="19">
        <v>86204037</v>
      </c>
      <c r="F107" s="26">
        <f t="shared" si="2"/>
        <v>-27.117270949538153</v>
      </c>
      <c r="G107" s="26">
        <f t="shared" si="3"/>
        <v>64.202663303425339</v>
      </c>
    </row>
    <row r="108" spans="1:7" x14ac:dyDescent="0.25">
      <c r="A108" s="14" t="s">
        <v>115</v>
      </c>
      <c r="B108" s="19">
        <v>65114388</v>
      </c>
      <c r="C108" s="19">
        <v>77214792</v>
      </c>
      <c r="D108" s="19">
        <v>56924783</v>
      </c>
      <c r="E108" s="19">
        <v>84881803</v>
      </c>
      <c r="F108" s="26">
        <f t="shared" si="2"/>
        <v>-12.577258654415985</v>
      </c>
      <c r="G108" s="26">
        <f t="shared" si="3"/>
        <v>9.9294588529099457</v>
      </c>
    </row>
    <row r="109" spans="1:7" x14ac:dyDescent="0.25">
      <c r="A109" s="14" t="s">
        <v>113</v>
      </c>
      <c r="B109" s="19">
        <v>66489032</v>
      </c>
      <c r="C109" s="19">
        <v>58393999</v>
      </c>
      <c r="D109" s="19">
        <v>55632245</v>
      </c>
      <c r="E109" s="19">
        <v>55536909</v>
      </c>
      <c r="F109" s="26">
        <f t="shared" si="2"/>
        <v>-16.328688617394818</v>
      </c>
      <c r="G109" s="26">
        <f t="shared" si="3"/>
        <v>-4.8927801639343045</v>
      </c>
    </row>
    <row r="110" spans="1:7" x14ac:dyDescent="0.25">
      <c r="A110" s="14" t="s">
        <v>128</v>
      </c>
      <c r="B110" s="19">
        <v>46830428</v>
      </c>
      <c r="C110" s="19">
        <v>37846673</v>
      </c>
      <c r="D110" s="19">
        <v>35254292</v>
      </c>
      <c r="E110" s="19">
        <v>48163547</v>
      </c>
      <c r="F110" s="26">
        <f t="shared" si="2"/>
        <v>-24.719261587786463</v>
      </c>
      <c r="G110" s="26">
        <f t="shared" si="3"/>
        <v>27.259658993011087</v>
      </c>
    </row>
    <row r="111" spans="1:7" x14ac:dyDescent="0.25">
      <c r="A111" s="14" t="s">
        <v>127</v>
      </c>
      <c r="B111" s="19">
        <v>84013906</v>
      </c>
      <c r="C111" s="19">
        <v>40346492</v>
      </c>
      <c r="D111" s="19">
        <v>50899986</v>
      </c>
      <c r="E111" s="19">
        <v>43924401</v>
      </c>
      <c r="F111" s="26">
        <f t="shared" si="2"/>
        <v>-39.414808305663108</v>
      </c>
      <c r="G111" s="26">
        <f t="shared" si="3"/>
        <v>8.8679556081356452</v>
      </c>
    </row>
    <row r="112" spans="1:7" x14ac:dyDescent="0.25">
      <c r="A112" s="14" t="s">
        <v>136</v>
      </c>
      <c r="B112" s="19">
        <v>39894629</v>
      </c>
      <c r="C112" s="19">
        <v>44302400</v>
      </c>
      <c r="D112" s="19">
        <v>32952572</v>
      </c>
      <c r="E112" s="19">
        <v>42534534</v>
      </c>
      <c r="F112" s="26">
        <f t="shared" si="2"/>
        <v>-17.400981470463108</v>
      </c>
      <c r="G112" s="26">
        <f t="shared" si="3"/>
        <v>-3.9904519845426023</v>
      </c>
    </row>
    <row r="113" spans="1:11" x14ac:dyDescent="0.25">
      <c r="A113" s="14" t="s">
        <v>131</v>
      </c>
      <c r="B113" s="19">
        <v>38404543</v>
      </c>
      <c r="C113" s="19">
        <v>20330240</v>
      </c>
      <c r="D113" s="19">
        <v>23214144</v>
      </c>
      <c r="E113" s="19">
        <v>40397963</v>
      </c>
      <c r="F113" s="26">
        <f t="shared" si="2"/>
        <v>-39.553651243812482</v>
      </c>
      <c r="G113" s="26">
        <f t="shared" si="3"/>
        <v>98.708736345463706</v>
      </c>
    </row>
    <row r="114" spans="1:11" x14ac:dyDescent="0.25">
      <c r="A114" s="14" t="s">
        <v>141</v>
      </c>
      <c r="B114" s="19">
        <v>124240555</v>
      </c>
      <c r="C114" s="19">
        <v>66463007</v>
      </c>
      <c r="D114" s="19">
        <v>57304946</v>
      </c>
      <c r="E114" s="19">
        <v>39945758</v>
      </c>
      <c r="F114" s="26">
        <f t="shared" si="2"/>
        <v>-53.875812934029469</v>
      </c>
      <c r="G114" s="26">
        <f t="shared" si="3"/>
        <v>-39.897756958242944</v>
      </c>
    </row>
    <row r="115" spans="1:11" x14ac:dyDescent="0.25">
      <c r="A115" s="14" t="s">
        <v>335</v>
      </c>
      <c r="B115" s="24">
        <v>0</v>
      </c>
      <c r="C115" s="24">
        <v>0</v>
      </c>
      <c r="D115" s="19">
        <v>45575202</v>
      </c>
      <c r="E115" s="19">
        <v>39721752</v>
      </c>
      <c r="F115" s="26" t="e">
        <f t="shared" si="2"/>
        <v>#DIV/0!</v>
      </c>
      <c r="G115" s="26" t="e">
        <f t="shared" si="3"/>
        <v>#DIV/0!</v>
      </c>
    </row>
    <row r="116" spans="1:11" x14ac:dyDescent="0.25">
      <c r="A116" s="14" t="s">
        <v>137</v>
      </c>
      <c r="B116" s="19">
        <v>19239862</v>
      </c>
      <c r="C116" s="19">
        <v>9655381</v>
      </c>
      <c r="D116" s="19">
        <v>11935223</v>
      </c>
      <c r="E116" s="19">
        <v>19009980</v>
      </c>
      <c r="F116" s="26">
        <f t="shared" si="2"/>
        <v>-37.966171482934755</v>
      </c>
      <c r="G116" s="26">
        <f t="shared" si="3"/>
        <v>96.88482515604511</v>
      </c>
    </row>
    <row r="117" spans="1:11" x14ac:dyDescent="0.25">
      <c r="A117" s="14" t="s">
        <v>142</v>
      </c>
      <c r="B117" s="19">
        <v>39174029</v>
      </c>
      <c r="C117" s="19">
        <v>139700277</v>
      </c>
      <c r="D117" s="19">
        <v>7217872</v>
      </c>
      <c r="E117" s="19">
        <v>18993085</v>
      </c>
      <c r="F117" s="26">
        <f t="shared" si="2"/>
        <v>-81.57485409529869</v>
      </c>
      <c r="G117" s="26">
        <f t="shared" si="3"/>
        <v>-86.404404194560044</v>
      </c>
    </row>
    <row r="118" spans="1:11" x14ac:dyDescent="0.25">
      <c r="A118" s="14" t="s">
        <v>144</v>
      </c>
      <c r="B118" s="19">
        <v>75116994</v>
      </c>
      <c r="C118" s="19">
        <v>18182698</v>
      </c>
      <c r="D118" s="19">
        <v>51865000</v>
      </c>
      <c r="E118" s="19">
        <v>16596442</v>
      </c>
      <c r="F118" s="26">
        <f t="shared" si="2"/>
        <v>-30.954372322193834</v>
      </c>
      <c r="G118" s="26">
        <f t="shared" si="3"/>
        <v>-8.7239858463248936</v>
      </c>
    </row>
    <row r="119" spans="1:11" x14ac:dyDescent="0.25">
      <c r="A119" s="14" t="s">
        <v>336</v>
      </c>
      <c r="B119" s="24">
        <v>0</v>
      </c>
      <c r="C119" s="24">
        <v>0</v>
      </c>
      <c r="D119" s="19">
        <v>14661350</v>
      </c>
      <c r="E119" s="19">
        <v>9596161</v>
      </c>
      <c r="F119" s="26" t="e">
        <f t="shared" si="2"/>
        <v>#DIV/0!</v>
      </c>
      <c r="G119" s="26" t="e">
        <f t="shared" si="3"/>
        <v>#DIV/0!</v>
      </c>
    </row>
    <row r="120" spans="1:11" x14ac:dyDescent="0.25">
      <c r="A120" s="14" t="s">
        <v>130</v>
      </c>
      <c r="B120" s="19">
        <v>26928353</v>
      </c>
      <c r="C120" s="19">
        <v>16920766</v>
      </c>
      <c r="D120" s="19">
        <v>13562057</v>
      </c>
      <c r="E120" s="19">
        <v>8131458</v>
      </c>
      <c r="F120" s="26">
        <f t="shared" si="2"/>
        <v>-49.636515088761648</v>
      </c>
      <c r="G120" s="26">
        <f t="shared" si="3"/>
        <v>-51.943913177453076</v>
      </c>
    </row>
    <row r="121" spans="1:11" x14ac:dyDescent="0.25">
      <c r="A121" s="14" t="s">
        <v>337</v>
      </c>
      <c r="B121" s="24">
        <v>0</v>
      </c>
      <c r="C121" s="24">
        <v>0</v>
      </c>
      <c r="D121" s="19">
        <v>9387790</v>
      </c>
      <c r="E121" s="19">
        <v>6687970</v>
      </c>
      <c r="F121" s="26" t="e">
        <f t="shared" si="2"/>
        <v>#DIV/0!</v>
      </c>
      <c r="G121" s="26" t="e">
        <f t="shared" si="3"/>
        <v>#DIV/0!</v>
      </c>
    </row>
    <row r="122" spans="1:11" x14ac:dyDescent="0.25">
      <c r="A122" s="14" t="s">
        <v>338</v>
      </c>
      <c r="B122" s="24">
        <v>0</v>
      </c>
      <c r="C122" s="24">
        <v>0</v>
      </c>
      <c r="D122" s="19">
        <v>1582421</v>
      </c>
      <c r="E122" s="19">
        <v>1822136</v>
      </c>
      <c r="F122" s="26" t="e">
        <f t="shared" si="2"/>
        <v>#DIV/0!</v>
      </c>
      <c r="G122" s="26" t="e">
        <f t="shared" si="3"/>
        <v>#DIV/0!</v>
      </c>
      <c r="H122" s="18"/>
      <c r="I122" s="18"/>
      <c r="J122" s="18"/>
      <c r="K122" s="18"/>
    </row>
    <row r="123" spans="1:11" x14ac:dyDescent="0.25">
      <c r="A123" s="14" t="s">
        <v>145</v>
      </c>
      <c r="B123" s="19">
        <v>34635660</v>
      </c>
      <c r="C123" s="19">
        <v>72680125</v>
      </c>
      <c r="D123" s="24">
        <v>0</v>
      </c>
      <c r="E123" s="24">
        <v>0</v>
      </c>
      <c r="F123" s="26">
        <f t="shared" si="2"/>
        <v>-100</v>
      </c>
      <c r="G123" s="26">
        <f t="shared" si="3"/>
        <v>-100</v>
      </c>
    </row>
    <row r="126" spans="1:11" x14ac:dyDescent="0.25">
      <c r="A126" s="44" t="s">
        <v>13</v>
      </c>
      <c r="B126" s="44"/>
      <c r="C126" s="44"/>
      <c r="D126" s="44"/>
      <c r="E126" s="44"/>
      <c r="F126" s="44"/>
      <c r="G126" s="44"/>
    </row>
  </sheetData>
  <sortState ref="A14:E120">
    <sortCondition descending="1" ref="E14"/>
  </sortState>
  <mergeCells count="6">
    <mergeCell ref="A126:G126"/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V204"/>
  <sheetViews>
    <sheetView showGridLines="0" topLeftCell="A136" workbookViewId="0">
      <selection activeCell="A204" sqref="A204:K204"/>
    </sheetView>
  </sheetViews>
  <sheetFormatPr defaultRowHeight="15" x14ac:dyDescent="0.25"/>
  <cols>
    <col min="1" max="1" width="34.5703125" bestFit="1" customWidth="1"/>
    <col min="2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17">
        <v>7472133456</v>
      </c>
    </row>
    <row r="10" spans="1:22" x14ac:dyDescent="0.25">
      <c r="A10" s="61" t="s">
        <v>344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 t="s">
        <v>345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2" ht="45" x14ac:dyDescent="0.25">
      <c r="A11" s="32" t="s">
        <v>29</v>
      </c>
      <c r="B11" s="28" t="s">
        <v>30</v>
      </c>
      <c r="C11" s="28" t="s">
        <v>333</v>
      </c>
      <c r="D11" s="33" t="s">
        <v>339</v>
      </c>
      <c r="E11" s="33" t="s">
        <v>31</v>
      </c>
      <c r="L11" s="15" t="s">
        <v>29</v>
      </c>
      <c r="M11" s="14" t="s">
        <v>32</v>
      </c>
      <c r="N11" s="14" t="s">
        <v>334</v>
      </c>
      <c r="O11" s="16" t="s">
        <v>339</v>
      </c>
      <c r="P11" s="16" t="s">
        <v>33</v>
      </c>
    </row>
    <row r="12" spans="1:22" x14ac:dyDescent="0.25">
      <c r="A12" s="14" t="s">
        <v>146</v>
      </c>
      <c r="B12" s="19">
        <v>255641344</v>
      </c>
      <c r="C12" s="19">
        <v>207404801</v>
      </c>
      <c r="D12" s="42">
        <f>C12/B12*100-100</f>
        <v>-18.86883484699564</v>
      </c>
      <c r="E12" s="26">
        <f>C12/$C$140*100</f>
        <v>16.02527005435805</v>
      </c>
      <c r="K12" s="29"/>
      <c r="L12" s="14" t="s">
        <v>146</v>
      </c>
      <c r="M12" s="19">
        <v>439748023</v>
      </c>
      <c r="N12" s="19">
        <v>456133710</v>
      </c>
      <c r="O12" s="26">
        <f>N12/M12*100-100</f>
        <v>3.7261536477675179</v>
      </c>
      <c r="P12" s="43">
        <f>N12/$N$203*100</f>
        <v>13.847630471797775</v>
      </c>
    </row>
    <row r="13" spans="1:22" x14ac:dyDescent="0.25">
      <c r="A13" s="14" t="s">
        <v>151</v>
      </c>
      <c r="B13" s="19">
        <v>214924900</v>
      </c>
      <c r="C13" s="19">
        <v>205709308</v>
      </c>
      <c r="D13" s="42">
        <f t="shared" ref="D13:D76" si="0">C13/B13*100-100</f>
        <v>-4.2878196058251064</v>
      </c>
      <c r="E13" s="26">
        <f t="shared" ref="E13:E76" si="1">C13/$C$140*100</f>
        <v>15.894266658731379</v>
      </c>
      <c r="L13" s="14" t="s">
        <v>147</v>
      </c>
      <c r="M13" s="19">
        <v>390126191</v>
      </c>
      <c r="N13" s="19">
        <v>379619964</v>
      </c>
      <c r="O13" s="26">
        <f t="shared" ref="O13:O76" si="2">N13/M13*100-100</f>
        <v>-2.6930329832687363</v>
      </c>
      <c r="P13" s="43">
        <f t="shared" ref="P13:P76" si="3">N13/$N$203*100</f>
        <v>11.524771938450185</v>
      </c>
    </row>
    <row r="14" spans="1:22" x14ac:dyDescent="0.25">
      <c r="A14" s="14" t="s">
        <v>147</v>
      </c>
      <c r="B14" s="19">
        <v>121074510</v>
      </c>
      <c r="C14" s="19">
        <v>95260959</v>
      </c>
      <c r="D14" s="42">
        <f t="shared" si="0"/>
        <v>-21.320384447560443</v>
      </c>
      <c r="E14" s="26">
        <f t="shared" si="1"/>
        <v>7.3604014287602242</v>
      </c>
      <c r="L14" s="14" t="s">
        <v>155</v>
      </c>
      <c r="M14" s="19">
        <v>332416931</v>
      </c>
      <c r="N14" s="19">
        <v>313032712</v>
      </c>
      <c r="O14" s="26">
        <f t="shared" si="2"/>
        <v>-5.8312971429244129</v>
      </c>
      <c r="P14" s="43">
        <f t="shared" si="3"/>
        <v>9.5032689457674522</v>
      </c>
    </row>
    <row r="15" spans="1:22" x14ac:dyDescent="0.25">
      <c r="A15" s="14" t="s">
        <v>149</v>
      </c>
      <c r="B15" s="19">
        <v>69855699</v>
      </c>
      <c r="C15" s="19">
        <v>67862596</v>
      </c>
      <c r="D15" s="42">
        <f t="shared" si="0"/>
        <v>-2.8531716503187567</v>
      </c>
      <c r="E15" s="26">
        <f t="shared" si="1"/>
        <v>5.2434486677567236</v>
      </c>
      <c r="L15" s="14" t="s">
        <v>149</v>
      </c>
      <c r="M15" s="19">
        <v>225004695</v>
      </c>
      <c r="N15" s="19">
        <v>218130278</v>
      </c>
      <c r="O15" s="26">
        <f t="shared" si="2"/>
        <v>-3.0552326919222708</v>
      </c>
      <c r="P15" s="43">
        <f t="shared" si="3"/>
        <v>6.622153588373286</v>
      </c>
    </row>
    <row r="16" spans="1:22" x14ac:dyDescent="0.25">
      <c r="A16" s="14" t="s">
        <v>153</v>
      </c>
      <c r="B16" s="19">
        <v>78664296</v>
      </c>
      <c r="C16" s="19">
        <v>63208634</v>
      </c>
      <c r="D16" s="42">
        <f t="shared" si="0"/>
        <v>-19.647620058787524</v>
      </c>
      <c r="E16" s="26">
        <f t="shared" si="1"/>
        <v>4.8838571948827649</v>
      </c>
      <c r="L16" s="14" t="s">
        <v>158</v>
      </c>
      <c r="M16" s="19">
        <v>149081801</v>
      </c>
      <c r="N16" s="19">
        <v>171451975</v>
      </c>
      <c r="O16" s="26">
        <f t="shared" si="2"/>
        <v>15.00530168668945</v>
      </c>
      <c r="P16" s="43">
        <f t="shared" si="3"/>
        <v>5.2050605807229422</v>
      </c>
    </row>
    <row r="17" spans="1:16" x14ac:dyDescent="0.25">
      <c r="A17" s="14" t="s">
        <v>159</v>
      </c>
      <c r="B17" s="19">
        <v>48942937</v>
      </c>
      <c r="C17" s="19">
        <v>56697597</v>
      </c>
      <c r="D17" s="42">
        <f t="shared" si="0"/>
        <v>15.844288216704271</v>
      </c>
      <c r="E17" s="26">
        <f t="shared" si="1"/>
        <v>4.3807775855591728</v>
      </c>
      <c r="L17" s="14" t="s">
        <v>157</v>
      </c>
      <c r="M17" s="19">
        <v>157997943</v>
      </c>
      <c r="N17" s="19">
        <v>168252042</v>
      </c>
      <c r="O17" s="26">
        <f t="shared" si="2"/>
        <v>6.4900205694450079</v>
      </c>
      <c r="P17" s="43">
        <f t="shared" si="3"/>
        <v>5.1079147466241839</v>
      </c>
    </row>
    <row r="18" spans="1:16" x14ac:dyDescent="0.25">
      <c r="A18" s="14" t="s">
        <v>150</v>
      </c>
      <c r="B18" s="19">
        <v>62136812</v>
      </c>
      <c r="C18" s="19">
        <v>47468893</v>
      </c>
      <c r="D18" s="42">
        <f t="shared" si="0"/>
        <v>-23.605844149197736</v>
      </c>
      <c r="E18" s="26">
        <f t="shared" si="1"/>
        <v>3.6677156258616521</v>
      </c>
      <c r="L18" s="14" t="s">
        <v>150</v>
      </c>
      <c r="M18" s="19">
        <v>117880995</v>
      </c>
      <c r="N18" s="19">
        <v>125786009</v>
      </c>
      <c r="O18" s="26">
        <f t="shared" si="2"/>
        <v>6.7059274482710265</v>
      </c>
      <c r="P18" s="43">
        <f t="shared" si="3"/>
        <v>3.8187008172542849</v>
      </c>
    </row>
    <row r="19" spans="1:16" x14ac:dyDescent="0.25">
      <c r="A19" s="14" t="s">
        <v>166</v>
      </c>
      <c r="B19" s="19">
        <v>65838421</v>
      </c>
      <c r="C19" s="19">
        <v>42783782</v>
      </c>
      <c r="D19" s="42">
        <f t="shared" si="0"/>
        <v>-35.016998661009808</v>
      </c>
      <c r="E19" s="26">
        <f t="shared" si="1"/>
        <v>3.3057174047614399</v>
      </c>
      <c r="L19" s="14" t="s">
        <v>153</v>
      </c>
      <c r="M19" s="19">
        <v>84760619</v>
      </c>
      <c r="N19" s="19">
        <v>103145408</v>
      </c>
      <c r="O19" s="26">
        <f t="shared" si="2"/>
        <v>21.690248628316411</v>
      </c>
      <c r="P19" s="43">
        <f t="shared" si="3"/>
        <v>3.1313614046346498</v>
      </c>
    </row>
    <row r="20" spans="1:16" x14ac:dyDescent="0.25">
      <c r="A20" s="14" t="s">
        <v>161</v>
      </c>
      <c r="B20" s="19">
        <v>33487854</v>
      </c>
      <c r="C20" s="19">
        <v>33103461</v>
      </c>
      <c r="D20" s="42">
        <f t="shared" si="0"/>
        <v>-1.147857966652623</v>
      </c>
      <c r="E20" s="26">
        <f t="shared" si="1"/>
        <v>2.5577609568397097</v>
      </c>
      <c r="L20" s="14" t="s">
        <v>160</v>
      </c>
      <c r="M20" s="19">
        <v>77972310</v>
      </c>
      <c r="N20" s="19">
        <v>83334652</v>
      </c>
      <c r="O20" s="26">
        <f t="shared" si="2"/>
        <v>6.8772388556912034</v>
      </c>
      <c r="P20" s="43">
        <f t="shared" si="3"/>
        <v>2.5299324322946082</v>
      </c>
    </row>
    <row r="21" spans="1:16" x14ac:dyDescent="0.25">
      <c r="A21" s="14" t="s">
        <v>170</v>
      </c>
      <c r="B21" s="19">
        <v>34774060</v>
      </c>
      <c r="C21" s="19">
        <v>29232930</v>
      </c>
      <c r="D21" s="42">
        <f t="shared" si="0"/>
        <v>-15.934665092313054</v>
      </c>
      <c r="E21" s="26">
        <f t="shared" si="1"/>
        <v>2.2587018018456817</v>
      </c>
      <c r="L21" s="14" t="s">
        <v>171</v>
      </c>
      <c r="M21" s="19">
        <v>52994104</v>
      </c>
      <c r="N21" s="19">
        <v>66147468</v>
      </c>
      <c r="O21" s="26">
        <f t="shared" si="2"/>
        <v>24.820429080185974</v>
      </c>
      <c r="P21" s="43">
        <f t="shared" si="3"/>
        <v>2.0081517182956468</v>
      </c>
    </row>
    <row r="22" spans="1:16" x14ac:dyDescent="0.25">
      <c r="A22" s="14" t="s">
        <v>183</v>
      </c>
      <c r="B22" s="19">
        <v>25612400</v>
      </c>
      <c r="C22" s="19">
        <v>28643839</v>
      </c>
      <c r="D22" s="42">
        <f t="shared" si="0"/>
        <v>11.835825615717383</v>
      </c>
      <c r="E22" s="26">
        <f t="shared" si="1"/>
        <v>2.2131852934713558</v>
      </c>
      <c r="L22" s="14" t="s">
        <v>151</v>
      </c>
      <c r="M22" s="19">
        <v>50998600</v>
      </c>
      <c r="N22" s="19">
        <v>61524798</v>
      </c>
      <c r="O22" s="26">
        <f t="shared" si="2"/>
        <v>20.640170514484709</v>
      </c>
      <c r="P22" s="43">
        <f t="shared" si="3"/>
        <v>1.8678134259272412</v>
      </c>
    </row>
    <row r="23" spans="1:16" x14ac:dyDescent="0.25">
      <c r="A23" s="14" t="s">
        <v>148</v>
      </c>
      <c r="B23" s="19">
        <v>32404670</v>
      </c>
      <c r="C23" s="19">
        <v>28130798</v>
      </c>
      <c r="D23" s="42">
        <f t="shared" si="0"/>
        <v>-13.189061946935425</v>
      </c>
      <c r="E23" s="26">
        <f t="shared" si="1"/>
        <v>2.1735448389866119</v>
      </c>
      <c r="L23" s="14" t="s">
        <v>166</v>
      </c>
      <c r="M23" s="19">
        <v>90066228</v>
      </c>
      <c r="N23" s="19">
        <v>57953293</v>
      </c>
      <c r="O23" s="26">
        <f t="shared" si="2"/>
        <v>-35.654801708804769</v>
      </c>
      <c r="P23" s="43">
        <f t="shared" si="3"/>
        <v>1.7593871456854717</v>
      </c>
    </row>
    <row r="24" spans="1:16" x14ac:dyDescent="0.25">
      <c r="A24" s="14" t="s">
        <v>160</v>
      </c>
      <c r="B24" s="19">
        <v>42327932</v>
      </c>
      <c r="C24" s="19">
        <v>27404644</v>
      </c>
      <c r="D24" s="42">
        <f t="shared" si="0"/>
        <v>-35.256359795701812</v>
      </c>
      <c r="E24" s="26">
        <f t="shared" si="1"/>
        <v>2.1174380666508439</v>
      </c>
      <c r="L24" s="14" t="s">
        <v>161</v>
      </c>
      <c r="M24" s="19">
        <v>47662743</v>
      </c>
      <c r="N24" s="19">
        <v>53414226</v>
      </c>
      <c r="O24" s="26">
        <f t="shared" si="2"/>
        <v>12.067041546475821</v>
      </c>
      <c r="P24" s="43">
        <f t="shared" si="3"/>
        <v>1.6215869324481478</v>
      </c>
    </row>
    <row r="25" spans="1:16" x14ac:dyDescent="0.25">
      <c r="A25" s="14" t="s">
        <v>175</v>
      </c>
      <c r="B25" s="19">
        <v>28462845</v>
      </c>
      <c r="C25" s="19">
        <v>25909583</v>
      </c>
      <c r="D25" s="42">
        <f t="shared" si="0"/>
        <v>-8.970508745699874</v>
      </c>
      <c r="E25" s="26">
        <f t="shared" si="1"/>
        <v>2.0019211829662726</v>
      </c>
      <c r="L25" s="14" t="s">
        <v>165</v>
      </c>
      <c r="M25" s="19">
        <v>45840366</v>
      </c>
      <c r="N25" s="19">
        <v>52837687</v>
      </c>
      <c r="O25" s="26">
        <f t="shared" si="2"/>
        <v>15.264539990801993</v>
      </c>
      <c r="P25" s="43">
        <f t="shared" si="3"/>
        <v>1.6040839528403046</v>
      </c>
    </row>
    <row r="26" spans="1:16" x14ac:dyDescent="0.25">
      <c r="A26" s="14" t="s">
        <v>157</v>
      </c>
      <c r="B26" s="19">
        <v>38763364</v>
      </c>
      <c r="C26" s="19">
        <v>25794410</v>
      </c>
      <c r="D26" s="42">
        <f t="shared" si="0"/>
        <v>-33.456729916423143</v>
      </c>
      <c r="E26" s="26">
        <f t="shared" si="1"/>
        <v>1.9930222644307729</v>
      </c>
      <c r="L26" s="14" t="s">
        <v>164</v>
      </c>
      <c r="M26" s="19">
        <v>47462305</v>
      </c>
      <c r="N26" s="19">
        <v>49967664</v>
      </c>
      <c r="O26" s="26">
        <f t="shared" si="2"/>
        <v>5.2786290088523913</v>
      </c>
      <c r="P26" s="43">
        <f t="shared" si="3"/>
        <v>1.5169537603588927</v>
      </c>
    </row>
    <row r="27" spans="1:16" x14ac:dyDescent="0.25">
      <c r="A27" s="14" t="s">
        <v>201</v>
      </c>
      <c r="B27" s="19">
        <v>28030394</v>
      </c>
      <c r="C27" s="19">
        <v>22381137</v>
      </c>
      <c r="D27" s="42">
        <f t="shared" si="0"/>
        <v>-20.154040646021599</v>
      </c>
      <c r="E27" s="26">
        <f t="shared" si="1"/>
        <v>1.7292934532821393</v>
      </c>
      <c r="L27" s="14" t="s">
        <v>152</v>
      </c>
      <c r="M27" s="19">
        <v>48355852</v>
      </c>
      <c r="N27" s="19">
        <v>48094035</v>
      </c>
      <c r="O27" s="26">
        <f t="shared" si="2"/>
        <v>-0.54143808695584994</v>
      </c>
      <c r="P27" s="43">
        <f t="shared" si="3"/>
        <v>1.4600728031649068</v>
      </c>
    </row>
    <row r="28" spans="1:16" x14ac:dyDescent="0.25">
      <c r="A28" s="14" t="s">
        <v>165</v>
      </c>
      <c r="B28" s="19">
        <v>27053755</v>
      </c>
      <c r="C28" s="19">
        <v>21435014</v>
      </c>
      <c r="D28" s="42">
        <f t="shared" si="0"/>
        <v>-20.768802704097823</v>
      </c>
      <c r="E28" s="26">
        <f t="shared" si="1"/>
        <v>1.6561906296901272</v>
      </c>
      <c r="L28" s="14" t="s">
        <v>176</v>
      </c>
      <c r="M28" s="19">
        <v>43081102</v>
      </c>
      <c r="N28" s="19">
        <v>46038264</v>
      </c>
      <c r="O28" s="26">
        <f t="shared" si="2"/>
        <v>6.8641744586756488</v>
      </c>
      <c r="P28" s="43">
        <f t="shared" si="3"/>
        <v>1.397662250034251</v>
      </c>
    </row>
    <row r="29" spans="1:16" x14ac:dyDescent="0.25">
      <c r="A29" s="14" t="s">
        <v>152</v>
      </c>
      <c r="B29" s="19">
        <v>34589336</v>
      </c>
      <c r="C29" s="19">
        <v>20504419</v>
      </c>
      <c r="D29" s="42">
        <f t="shared" si="0"/>
        <v>-40.720402958877266</v>
      </c>
      <c r="E29" s="26">
        <f t="shared" si="1"/>
        <v>1.5842875873577789</v>
      </c>
      <c r="L29" s="14" t="s">
        <v>169</v>
      </c>
      <c r="M29" s="19">
        <v>33231633</v>
      </c>
      <c r="N29" s="19">
        <v>37490696</v>
      </c>
      <c r="O29" s="26">
        <f t="shared" si="2"/>
        <v>12.816291633938064</v>
      </c>
      <c r="P29" s="43">
        <f t="shared" si="3"/>
        <v>1.1381691222481825</v>
      </c>
    </row>
    <row r="30" spans="1:16" x14ac:dyDescent="0.25">
      <c r="A30" s="14" t="s">
        <v>155</v>
      </c>
      <c r="B30" s="19">
        <v>17720268</v>
      </c>
      <c r="C30" s="19">
        <v>19338805</v>
      </c>
      <c r="D30" s="42">
        <f t="shared" si="0"/>
        <v>9.1338178406782617</v>
      </c>
      <c r="E30" s="26">
        <f t="shared" si="1"/>
        <v>1.4942256454978093</v>
      </c>
      <c r="L30" s="14" t="s">
        <v>192</v>
      </c>
      <c r="M30" s="19">
        <v>51489632</v>
      </c>
      <c r="N30" s="19">
        <v>36982499</v>
      </c>
      <c r="O30" s="26">
        <f t="shared" si="2"/>
        <v>-28.174862465515389</v>
      </c>
      <c r="P30" s="43">
        <f t="shared" si="3"/>
        <v>1.1227409175165561</v>
      </c>
    </row>
    <row r="31" spans="1:16" x14ac:dyDescent="0.25">
      <c r="A31" s="14" t="s">
        <v>172</v>
      </c>
      <c r="B31" s="19">
        <v>14179293</v>
      </c>
      <c r="C31" s="19">
        <v>16795260</v>
      </c>
      <c r="D31" s="42">
        <f t="shared" si="0"/>
        <v>18.449206176922914</v>
      </c>
      <c r="E31" s="26">
        <f t="shared" si="1"/>
        <v>1.2976969473968809</v>
      </c>
      <c r="L31" s="14" t="s">
        <v>162</v>
      </c>
      <c r="M31" s="19">
        <v>35338683</v>
      </c>
      <c r="N31" s="19">
        <v>35100795</v>
      </c>
      <c r="O31" s="26">
        <f t="shared" si="2"/>
        <v>-0.67316600338502042</v>
      </c>
      <c r="P31" s="43">
        <f t="shared" si="3"/>
        <v>1.0656148137490802</v>
      </c>
    </row>
    <row r="32" spans="1:16" x14ac:dyDescent="0.25">
      <c r="A32" s="14" t="s">
        <v>186</v>
      </c>
      <c r="B32" s="19">
        <v>20863275</v>
      </c>
      <c r="C32" s="19">
        <v>16098089</v>
      </c>
      <c r="D32" s="42">
        <f t="shared" si="0"/>
        <v>-22.840067055627657</v>
      </c>
      <c r="E32" s="26">
        <f t="shared" si="1"/>
        <v>1.2438295658550871</v>
      </c>
      <c r="L32" s="14" t="s">
        <v>148</v>
      </c>
      <c r="M32" s="19">
        <v>24794224</v>
      </c>
      <c r="N32" s="19">
        <v>33775394</v>
      </c>
      <c r="O32" s="26">
        <f t="shared" si="2"/>
        <v>36.222831575612133</v>
      </c>
      <c r="P32" s="43">
        <f t="shared" si="3"/>
        <v>1.0253773507583461</v>
      </c>
    </row>
    <row r="33" spans="1:16" x14ac:dyDescent="0.25">
      <c r="A33" s="14" t="s">
        <v>158</v>
      </c>
      <c r="B33" s="19">
        <v>10386411</v>
      </c>
      <c r="C33" s="19">
        <v>13085664</v>
      </c>
      <c r="D33" s="42">
        <f t="shared" si="0"/>
        <v>25.988312998590175</v>
      </c>
      <c r="E33" s="26">
        <f t="shared" si="1"/>
        <v>1.0110725423399971</v>
      </c>
      <c r="L33" s="14" t="s">
        <v>168</v>
      </c>
      <c r="M33" s="19">
        <v>24820870</v>
      </c>
      <c r="N33" s="19">
        <v>32040508</v>
      </c>
      <c r="O33" s="26">
        <f t="shared" si="2"/>
        <v>29.086965928269223</v>
      </c>
      <c r="P33" s="43">
        <f t="shared" si="3"/>
        <v>0.97270845189819533</v>
      </c>
    </row>
    <row r="34" spans="1:16" x14ac:dyDescent="0.25">
      <c r="A34" s="14" t="s">
        <v>154</v>
      </c>
      <c r="B34" s="19">
        <v>10689321</v>
      </c>
      <c r="C34" s="19">
        <v>11382668</v>
      </c>
      <c r="D34" s="42">
        <f t="shared" si="0"/>
        <v>6.4863521265756674</v>
      </c>
      <c r="E34" s="26">
        <f t="shared" si="1"/>
        <v>0.87948942242228823</v>
      </c>
      <c r="L34" s="14" t="s">
        <v>222</v>
      </c>
      <c r="M34" s="19">
        <v>34654952</v>
      </c>
      <c r="N34" s="19">
        <v>30529171</v>
      </c>
      <c r="O34" s="26">
        <f t="shared" si="2"/>
        <v>-11.905314426636636</v>
      </c>
      <c r="P34" s="43">
        <f t="shared" si="3"/>
        <v>0.92682621202963689</v>
      </c>
    </row>
    <row r="35" spans="1:16" x14ac:dyDescent="0.25">
      <c r="A35" s="14" t="s">
        <v>173</v>
      </c>
      <c r="B35" s="19">
        <v>12885533</v>
      </c>
      <c r="C35" s="19">
        <v>11107141</v>
      </c>
      <c r="D35" s="42">
        <f t="shared" si="0"/>
        <v>-13.801462461816669</v>
      </c>
      <c r="E35" s="26">
        <f t="shared" si="1"/>
        <v>0.85820064530151596</v>
      </c>
      <c r="L35" s="14" t="s">
        <v>159</v>
      </c>
      <c r="M35" s="19">
        <v>29495449</v>
      </c>
      <c r="N35" s="19">
        <v>30294400</v>
      </c>
      <c r="O35" s="26">
        <f t="shared" si="2"/>
        <v>2.7087263530044936</v>
      </c>
      <c r="P35" s="43">
        <f t="shared" si="3"/>
        <v>0.91969886760798825</v>
      </c>
    </row>
    <row r="36" spans="1:16" x14ac:dyDescent="0.25">
      <c r="A36" s="14" t="s">
        <v>178</v>
      </c>
      <c r="B36" s="19">
        <v>21489974</v>
      </c>
      <c r="C36" s="19">
        <v>9379485</v>
      </c>
      <c r="D36" s="42">
        <f t="shared" si="0"/>
        <v>-56.354135188809437</v>
      </c>
      <c r="E36" s="26">
        <f t="shared" si="1"/>
        <v>0.72471215406339851</v>
      </c>
      <c r="L36" s="14" t="s">
        <v>188</v>
      </c>
      <c r="M36" s="19">
        <v>28578101</v>
      </c>
      <c r="N36" s="19">
        <v>29953707</v>
      </c>
      <c r="O36" s="26">
        <f t="shared" si="2"/>
        <v>4.8134968800061131</v>
      </c>
      <c r="P36" s="43">
        <f t="shared" si="3"/>
        <v>0.90935586803374457</v>
      </c>
    </row>
    <row r="37" spans="1:16" x14ac:dyDescent="0.25">
      <c r="A37" s="14" t="s">
        <v>188</v>
      </c>
      <c r="B37" s="19">
        <v>17673656</v>
      </c>
      <c r="C37" s="19">
        <v>9106897</v>
      </c>
      <c r="D37" s="42">
        <f t="shared" si="0"/>
        <v>-48.471912093343903</v>
      </c>
      <c r="E37" s="26">
        <f t="shared" si="1"/>
        <v>0.70365046073462478</v>
      </c>
      <c r="L37" s="14" t="s">
        <v>196</v>
      </c>
      <c r="M37" s="19">
        <v>39337109</v>
      </c>
      <c r="N37" s="19">
        <v>29195116</v>
      </c>
      <c r="O37" s="26">
        <f t="shared" si="2"/>
        <v>-25.782253088298887</v>
      </c>
      <c r="P37" s="43">
        <f t="shared" si="3"/>
        <v>0.88632602477302269</v>
      </c>
    </row>
    <row r="38" spans="1:16" x14ac:dyDescent="0.25">
      <c r="A38" s="14" t="s">
        <v>168</v>
      </c>
      <c r="B38" s="19">
        <v>8369470</v>
      </c>
      <c r="C38" s="19">
        <v>8987047</v>
      </c>
      <c r="D38" s="42">
        <f t="shared" si="0"/>
        <v>7.3789260251843984</v>
      </c>
      <c r="E38" s="26">
        <f t="shared" si="1"/>
        <v>0.69439017067984043</v>
      </c>
      <c r="L38" s="14" t="s">
        <v>163</v>
      </c>
      <c r="M38" s="19">
        <v>25436385</v>
      </c>
      <c r="N38" s="19">
        <v>27904485</v>
      </c>
      <c r="O38" s="26">
        <f t="shared" si="2"/>
        <v>9.703029734767739</v>
      </c>
      <c r="P38" s="43">
        <f t="shared" si="3"/>
        <v>0.8471441340869631</v>
      </c>
    </row>
    <row r="39" spans="1:16" x14ac:dyDescent="0.25">
      <c r="A39" s="14" t="s">
        <v>163</v>
      </c>
      <c r="B39" s="19">
        <v>15471039</v>
      </c>
      <c r="C39" s="19">
        <v>8711520</v>
      </c>
      <c r="D39" s="42">
        <f t="shared" si="0"/>
        <v>-43.691435332817662</v>
      </c>
      <c r="E39" s="26">
        <f t="shared" si="1"/>
        <v>0.67310139355906817</v>
      </c>
      <c r="L39" s="14" t="s">
        <v>182</v>
      </c>
      <c r="M39" s="19">
        <v>26244632</v>
      </c>
      <c r="N39" s="19">
        <v>27627685</v>
      </c>
      <c r="O39" s="26">
        <f t="shared" si="2"/>
        <v>5.2698509927668198</v>
      </c>
      <c r="P39" s="43">
        <f t="shared" si="3"/>
        <v>0.83874084349352362</v>
      </c>
    </row>
    <row r="40" spans="1:16" x14ac:dyDescent="0.25">
      <c r="A40" s="14" t="s">
        <v>167</v>
      </c>
      <c r="B40" s="19">
        <v>9053939</v>
      </c>
      <c r="C40" s="19">
        <v>8627325</v>
      </c>
      <c r="D40" s="42">
        <f t="shared" si="0"/>
        <v>-4.7119159958996875</v>
      </c>
      <c r="E40" s="26">
        <f t="shared" si="1"/>
        <v>0.66659601082095765</v>
      </c>
      <c r="L40" s="14" t="s">
        <v>154</v>
      </c>
      <c r="M40" s="19">
        <v>16588009</v>
      </c>
      <c r="N40" s="19">
        <v>24199637</v>
      </c>
      <c r="O40" s="26">
        <f t="shared" si="2"/>
        <v>45.886326683328917</v>
      </c>
      <c r="P40" s="43">
        <f t="shared" si="3"/>
        <v>0.73466973253883139</v>
      </c>
    </row>
    <row r="41" spans="1:16" x14ac:dyDescent="0.25">
      <c r="A41" s="14" t="s">
        <v>174</v>
      </c>
      <c r="B41" s="19">
        <v>8058533</v>
      </c>
      <c r="C41" s="19">
        <v>8488393</v>
      </c>
      <c r="D41" s="42">
        <f t="shared" si="0"/>
        <v>5.3342215016058105</v>
      </c>
      <c r="E41" s="26">
        <f t="shared" si="1"/>
        <v>0.65586133732999985</v>
      </c>
      <c r="L41" s="14" t="s">
        <v>175</v>
      </c>
      <c r="M41" s="19">
        <v>18564813</v>
      </c>
      <c r="N41" s="19">
        <v>23784839</v>
      </c>
      <c r="O41" s="26">
        <f t="shared" si="2"/>
        <v>28.117848534213607</v>
      </c>
      <c r="P41" s="43">
        <f t="shared" si="3"/>
        <v>0.72207700084960635</v>
      </c>
    </row>
    <row r="42" spans="1:16" x14ac:dyDescent="0.25">
      <c r="A42" s="14" t="s">
        <v>176</v>
      </c>
      <c r="B42" s="19">
        <v>13778008</v>
      </c>
      <c r="C42" s="19">
        <v>7919079</v>
      </c>
      <c r="D42" s="42">
        <f t="shared" si="0"/>
        <v>-42.523774118871174</v>
      </c>
      <c r="E42" s="26">
        <f t="shared" si="1"/>
        <v>0.6118729120296289</v>
      </c>
      <c r="L42" s="14" t="s">
        <v>173</v>
      </c>
      <c r="M42" s="19">
        <v>20382621</v>
      </c>
      <c r="N42" s="19">
        <v>22837474</v>
      </c>
      <c r="O42" s="26">
        <f t="shared" si="2"/>
        <v>12.043853437690856</v>
      </c>
      <c r="P42" s="43">
        <f t="shared" si="3"/>
        <v>0.69331622269551052</v>
      </c>
    </row>
    <row r="43" spans="1:16" x14ac:dyDescent="0.25">
      <c r="A43" s="14" t="s">
        <v>164</v>
      </c>
      <c r="B43" s="19">
        <v>6060253</v>
      </c>
      <c r="C43" s="19">
        <v>7677324</v>
      </c>
      <c r="D43" s="42">
        <f t="shared" si="0"/>
        <v>26.683225931326632</v>
      </c>
      <c r="E43" s="26">
        <f t="shared" si="1"/>
        <v>0.59319355097669291</v>
      </c>
      <c r="L43" s="14" t="s">
        <v>210</v>
      </c>
      <c r="M43" s="19">
        <v>17882199</v>
      </c>
      <c r="N43" s="19">
        <v>19231761</v>
      </c>
      <c r="O43" s="26">
        <f t="shared" si="2"/>
        <v>7.5469577315407292</v>
      </c>
      <c r="P43" s="43">
        <f t="shared" si="3"/>
        <v>0.58385143174340703</v>
      </c>
    </row>
    <row r="44" spans="1:16" x14ac:dyDescent="0.25">
      <c r="A44" s="14" t="s">
        <v>162</v>
      </c>
      <c r="B44" s="19">
        <v>8428074</v>
      </c>
      <c r="C44" s="19">
        <v>7493055</v>
      </c>
      <c r="D44" s="42">
        <f t="shared" si="0"/>
        <v>-11.094100502677122</v>
      </c>
      <c r="E44" s="26">
        <f t="shared" si="1"/>
        <v>0.57895588399208686</v>
      </c>
      <c r="L44" s="14" t="s">
        <v>156</v>
      </c>
      <c r="M44" s="19">
        <v>23086056</v>
      </c>
      <c r="N44" s="19">
        <v>18738835</v>
      </c>
      <c r="O44" s="26">
        <f t="shared" si="2"/>
        <v>-18.830505305886817</v>
      </c>
      <c r="P44" s="43">
        <f t="shared" si="3"/>
        <v>0.56888683485373326</v>
      </c>
    </row>
    <row r="45" spans="1:16" x14ac:dyDescent="0.25">
      <c r="A45" s="14" t="s">
        <v>199</v>
      </c>
      <c r="B45" s="19">
        <v>4735541</v>
      </c>
      <c r="C45" s="19">
        <v>7398905</v>
      </c>
      <c r="D45" s="42">
        <f t="shared" si="0"/>
        <v>56.242021766889991</v>
      </c>
      <c r="E45" s="26">
        <f t="shared" si="1"/>
        <v>0.57168132155021834</v>
      </c>
      <c r="L45" s="14" t="s">
        <v>183</v>
      </c>
      <c r="M45" s="19">
        <v>20543904</v>
      </c>
      <c r="N45" s="19">
        <v>18649793</v>
      </c>
      <c r="O45" s="26">
        <f t="shared" si="2"/>
        <v>-9.2198201471346408</v>
      </c>
      <c r="P45" s="43">
        <f t="shared" si="3"/>
        <v>0.56618363470553579</v>
      </c>
    </row>
    <row r="46" spans="1:16" x14ac:dyDescent="0.25">
      <c r="A46" s="14" t="s">
        <v>182</v>
      </c>
      <c r="B46" s="19">
        <v>9585739</v>
      </c>
      <c r="C46" s="19">
        <v>6577086</v>
      </c>
      <c r="D46" s="42">
        <f t="shared" si="0"/>
        <v>-31.386761104177779</v>
      </c>
      <c r="E46" s="26">
        <f t="shared" si="1"/>
        <v>0.50818292928878528</v>
      </c>
      <c r="L46" s="14" t="s">
        <v>184</v>
      </c>
      <c r="M46" s="19">
        <v>17665066</v>
      </c>
      <c r="N46" s="19">
        <v>18386464</v>
      </c>
      <c r="O46" s="26">
        <f t="shared" si="2"/>
        <v>4.0837549092655649</v>
      </c>
      <c r="P46" s="43">
        <f t="shared" si="3"/>
        <v>0.55818930627822438</v>
      </c>
    </row>
    <row r="47" spans="1:16" x14ac:dyDescent="0.25">
      <c r="A47" s="14" t="s">
        <v>215</v>
      </c>
      <c r="B47" s="19">
        <v>6404440</v>
      </c>
      <c r="C47" s="19">
        <v>5247926</v>
      </c>
      <c r="D47" s="42">
        <f t="shared" si="0"/>
        <v>-18.058003510064893</v>
      </c>
      <c r="E47" s="26">
        <f t="shared" si="1"/>
        <v>0.40548449683807958</v>
      </c>
      <c r="L47" s="14" t="s">
        <v>197</v>
      </c>
      <c r="M47" s="19">
        <v>15900883</v>
      </c>
      <c r="N47" s="19">
        <v>17520673</v>
      </c>
      <c r="O47" s="26">
        <f t="shared" si="2"/>
        <v>10.186792771193893</v>
      </c>
      <c r="P47" s="43">
        <f t="shared" si="3"/>
        <v>0.53190500943507235</v>
      </c>
    </row>
    <row r="48" spans="1:16" x14ac:dyDescent="0.25">
      <c r="A48" s="14" t="s">
        <v>156</v>
      </c>
      <c r="B48" s="19">
        <v>4642971</v>
      </c>
      <c r="C48" s="19">
        <v>5134780</v>
      </c>
      <c r="D48" s="42">
        <f t="shared" si="0"/>
        <v>10.592549468863794</v>
      </c>
      <c r="E48" s="26">
        <f t="shared" si="1"/>
        <v>0.39674219580730258</v>
      </c>
      <c r="L48" s="14" t="s">
        <v>172</v>
      </c>
      <c r="M48" s="19">
        <v>13408488</v>
      </c>
      <c r="N48" s="19">
        <v>17456432</v>
      </c>
      <c r="O48" s="26">
        <f t="shared" si="2"/>
        <v>30.189414347091201</v>
      </c>
      <c r="P48" s="43">
        <f t="shared" si="3"/>
        <v>0.52995473562360862</v>
      </c>
    </row>
    <row r="49" spans="1:16" x14ac:dyDescent="0.25">
      <c r="A49" s="14" t="s">
        <v>205</v>
      </c>
      <c r="B49" s="19">
        <v>11823829</v>
      </c>
      <c r="C49" s="19">
        <v>4958409</v>
      </c>
      <c r="D49" s="42">
        <f t="shared" si="0"/>
        <v>-58.064270043147616</v>
      </c>
      <c r="E49" s="26">
        <f t="shared" si="1"/>
        <v>0.38311477305175512</v>
      </c>
      <c r="L49" s="14" t="s">
        <v>174</v>
      </c>
      <c r="M49" s="19">
        <v>16151307</v>
      </c>
      <c r="N49" s="19">
        <v>17357272</v>
      </c>
      <c r="O49" s="26">
        <f t="shared" si="2"/>
        <v>7.4666712731050069</v>
      </c>
      <c r="P49" s="43">
        <f t="shared" si="3"/>
        <v>0.52694436605986061</v>
      </c>
    </row>
    <row r="50" spans="1:16" x14ac:dyDescent="0.25">
      <c r="A50" s="14" t="s">
        <v>180</v>
      </c>
      <c r="B50" s="19">
        <v>5466614</v>
      </c>
      <c r="C50" s="19">
        <v>4500209</v>
      </c>
      <c r="D50" s="42">
        <f t="shared" si="0"/>
        <v>-17.678310559333426</v>
      </c>
      <c r="E50" s="26">
        <f t="shared" si="1"/>
        <v>0.34771164494910889</v>
      </c>
      <c r="L50" s="14" t="s">
        <v>180</v>
      </c>
      <c r="M50" s="19">
        <v>22145256</v>
      </c>
      <c r="N50" s="19">
        <v>17342235</v>
      </c>
      <c r="O50" s="26">
        <f t="shared" si="2"/>
        <v>-21.688712923436057</v>
      </c>
      <c r="P50" s="43">
        <f t="shared" si="3"/>
        <v>0.52648786215576537</v>
      </c>
    </row>
    <row r="51" spans="1:16" x14ac:dyDescent="0.25">
      <c r="A51" s="14" t="s">
        <v>171</v>
      </c>
      <c r="B51" s="19">
        <v>5123968</v>
      </c>
      <c r="C51" s="19">
        <v>4225809</v>
      </c>
      <c r="D51" s="42">
        <f t="shared" si="0"/>
        <v>-17.528583316679573</v>
      </c>
      <c r="E51" s="26">
        <f t="shared" si="1"/>
        <v>0.32650994623377466</v>
      </c>
      <c r="L51" s="14" t="s">
        <v>211</v>
      </c>
      <c r="M51" s="19">
        <v>24408300</v>
      </c>
      <c r="N51" s="19">
        <v>16515444</v>
      </c>
      <c r="O51" s="26">
        <f t="shared" si="2"/>
        <v>-32.336770688659186</v>
      </c>
      <c r="P51" s="43">
        <f t="shared" si="3"/>
        <v>0.50138755495547505</v>
      </c>
    </row>
    <row r="52" spans="1:16" x14ac:dyDescent="0.25">
      <c r="A52" s="14" t="s">
        <v>203</v>
      </c>
      <c r="B52" s="19">
        <v>6312797</v>
      </c>
      <c r="C52" s="19">
        <v>3724769</v>
      </c>
      <c r="D52" s="42">
        <f t="shared" si="0"/>
        <v>-40.996534499683733</v>
      </c>
      <c r="E52" s="26">
        <f t="shared" si="1"/>
        <v>0.28779675700516294</v>
      </c>
      <c r="L52" s="14" t="s">
        <v>229</v>
      </c>
      <c r="M52" s="19">
        <v>14858404</v>
      </c>
      <c r="N52" s="19">
        <v>15265036</v>
      </c>
      <c r="O52" s="26">
        <f t="shared" si="2"/>
        <v>2.7367138489436797</v>
      </c>
      <c r="P52" s="43">
        <f t="shared" si="3"/>
        <v>0.46342678261312892</v>
      </c>
    </row>
    <row r="53" spans="1:16" x14ac:dyDescent="0.25">
      <c r="A53" s="14" t="s">
        <v>210</v>
      </c>
      <c r="B53" s="19">
        <v>5578966</v>
      </c>
      <c r="C53" s="19">
        <v>2861211</v>
      </c>
      <c r="D53" s="42">
        <f t="shared" si="0"/>
        <v>-48.714313727669243</v>
      </c>
      <c r="E53" s="26">
        <f t="shared" si="1"/>
        <v>0.22107337311588968</v>
      </c>
      <c r="L53" s="14" t="s">
        <v>209</v>
      </c>
      <c r="M53" s="19">
        <v>16509595</v>
      </c>
      <c r="N53" s="19">
        <v>13260379</v>
      </c>
      <c r="O53" s="26">
        <f t="shared" si="2"/>
        <v>-19.680773513826352</v>
      </c>
      <c r="P53" s="43">
        <f t="shared" si="3"/>
        <v>0.40256798452363296</v>
      </c>
    </row>
    <row r="54" spans="1:16" x14ac:dyDescent="0.25">
      <c r="A54" s="14" t="s">
        <v>219</v>
      </c>
      <c r="B54" s="19">
        <v>1273877</v>
      </c>
      <c r="C54" s="19">
        <v>2821412</v>
      </c>
      <c r="D54" s="42">
        <f t="shared" si="0"/>
        <v>121.48229381643597</v>
      </c>
      <c r="E54" s="26">
        <f t="shared" si="1"/>
        <v>0.21799827687984163</v>
      </c>
      <c r="L54" s="14" t="s">
        <v>177</v>
      </c>
      <c r="M54" s="19">
        <v>7540424</v>
      </c>
      <c r="N54" s="19">
        <v>12658442</v>
      </c>
      <c r="O54" s="26">
        <f t="shared" si="2"/>
        <v>67.874406001572339</v>
      </c>
      <c r="P54" s="43">
        <f t="shared" si="3"/>
        <v>0.38429395442990777</v>
      </c>
    </row>
    <row r="55" spans="1:16" x14ac:dyDescent="0.25">
      <c r="A55" s="14" t="s">
        <v>179</v>
      </c>
      <c r="B55" s="19">
        <v>1247590</v>
      </c>
      <c r="C55" s="19">
        <v>2545430</v>
      </c>
      <c r="D55" s="42">
        <f t="shared" si="0"/>
        <v>104.02776553194556</v>
      </c>
      <c r="E55" s="26">
        <f t="shared" si="1"/>
        <v>0.19667434388109759</v>
      </c>
      <c r="L55" s="14" t="s">
        <v>194</v>
      </c>
      <c r="M55" s="19">
        <v>4795331</v>
      </c>
      <c r="N55" s="19">
        <v>11765569</v>
      </c>
      <c r="O55" s="26">
        <f t="shared" si="2"/>
        <v>145.35467937458333</v>
      </c>
      <c r="P55" s="43">
        <f t="shared" si="3"/>
        <v>0.35718748303526893</v>
      </c>
    </row>
    <row r="56" spans="1:16" x14ac:dyDescent="0.25">
      <c r="A56" s="14" t="s">
        <v>185</v>
      </c>
      <c r="B56" s="19">
        <v>2705650</v>
      </c>
      <c r="C56" s="19">
        <v>2485565</v>
      </c>
      <c r="D56" s="42">
        <f t="shared" si="0"/>
        <v>-8.1342745735775139</v>
      </c>
      <c r="E56" s="26">
        <f t="shared" si="1"/>
        <v>0.19204883479365778</v>
      </c>
      <c r="L56" s="14" t="s">
        <v>189</v>
      </c>
      <c r="M56" s="19">
        <v>12377124</v>
      </c>
      <c r="N56" s="19">
        <v>11473854</v>
      </c>
      <c r="O56" s="26">
        <f t="shared" si="2"/>
        <v>-7.2978989303169328</v>
      </c>
      <c r="P56" s="43">
        <f t="shared" si="3"/>
        <v>0.34833139230020682</v>
      </c>
    </row>
    <row r="57" spans="1:16" x14ac:dyDescent="0.25">
      <c r="A57" s="14" t="s">
        <v>189</v>
      </c>
      <c r="B57" s="19">
        <v>2685979</v>
      </c>
      <c r="C57" s="19">
        <v>2416139</v>
      </c>
      <c r="D57" s="42">
        <f t="shared" si="0"/>
        <v>-10.046243846284725</v>
      </c>
      <c r="E57" s="26">
        <f t="shared" si="1"/>
        <v>0.18668458867481377</v>
      </c>
      <c r="L57" s="14" t="s">
        <v>195</v>
      </c>
      <c r="M57" s="19">
        <v>12992638</v>
      </c>
      <c r="N57" s="19">
        <v>9958777</v>
      </c>
      <c r="O57" s="26">
        <f t="shared" si="2"/>
        <v>-23.350615941119884</v>
      </c>
      <c r="P57" s="43">
        <f t="shared" si="3"/>
        <v>0.30233561086076893</v>
      </c>
    </row>
    <row r="58" spans="1:16" x14ac:dyDescent="0.25">
      <c r="A58" s="14" t="s">
        <v>206</v>
      </c>
      <c r="B58" s="19">
        <v>2383359</v>
      </c>
      <c r="C58" s="19">
        <v>2181438</v>
      </c>
      <c r="D58" s="42">
        <f t="shared" si="0"/>
        <v>-8.4721185520100022</v>
      </c>
      <c r="E58" s="26">
        <f t="shared" si="1"/>
        <v>0.16855025962894038</v>
      </c>
      <c r="L58" s="14" t="s">
        <v>207</v>
      </c>
      <c r="M58" s="19">
        <v>7587280</v>
      </c>
      <c r="N58" s="19">
        <v>9626775</v>
      </c>
      <c r="O58" s="26">
        <f t="shared" si="2"/>
        <v>26.880449910903508</v>
      </c>
      <c r="P58" s="43">
        <f t="shared" si="3"/>
        <v>0.29225645882463064</v>
      </c>
    </row>
    <row r="59" spans="1:16" x14ac:dyDescent="0.25">
      <c r="A59" s="14" t="s">
        <v>300</v>
      </c>
      <c r="B59" s="24" t="s">
        <v>346</v>
      </c>
      <c r="C59" s="19">
        <v>2086928</v>
      </c>
      <c r="D59" s="42" t="e">
        <f t="shared" si="0"/>
        <v>#VALUE!</v>
      </c>
      <c r="E59" s="26">
        <f t="shared" si="1"/>
        <v>0.16124788154735789</v>
      </c>
      <c r="L59" s="14" t="s">
        <v>234</v>
      </c>
      <c r="M59" s="19">
        <v>7892776</v>
      </c>
      <c r="N59" s="19">
        <v>8595656</v>
      </c>
      <c r="O59" s="26">
        <f t="shared" si="2"/>
        <v>8.9053585202468781</v>
      </c>
      <c r="P59" s="43">
        <f t="shared" si="3"/>
        <v>0.26095301737442594</v>
      </c>
    </row>
    <row r="60" spans="1:16" x14ac:dyDescent="0.25">
      <c r="A60" s="14" t="s">
        <v>276</v>
      </c>
      <c r="B60" s="19">
        <v>2771520</v>
      </c>
      <c r="C60" s="19">
        <v>1928909</v>
      </c>
      <c r="D60" s="42">
        <f t="shared" si="0"/>
        <v>-30.402486722087517</v>
      </c>
      <c r="E60" s="26">
        <f t="shared" si="1"/>
        <v>0.14903843829189725</v>
      </c>
      <c r="L60" s="14" t="s">
        <v>190</v>
      </c>
      <c r="M60" s="19">
        <v>6858559</v>
      </c>
      <c r="N60" s="19">
        <v>8460266</v>
      </c>
      <c r="O60" s="26">
        <f t="shared" si="2"/>
        <v>23.353404118853533</v>
      </c>
      <c r="P60" s="43">
        <f t="shared" si="3"/>
        <v>0.25684275179116811</v>
      </c>
    </row>
    <row r="61" spans="1:16" x14ac:dyDescent="0.25">
      <c r="A61" s="14" t="s">
        <v>198</v>
      </c>
      <c r="B61" s="19">
        <v>1011964</v>
      </c>
      <c r="C61" s="19">
        <v>1690075</v>
      </c>
      <c r="D61" s="42">
        <f t="shared" si="0"/>
        <v>67.009399543857285</v>
      </c>
      <c r="E61" s="26">
        <f t="shared" si="1"/>
        <v>0.13058477024897402</v>
      </c>
      <c r="L61" s="14" t="s">
        <v>214</v>
      </c>
      <c r="M61" s="19">
        <v>4377061</v>
      </c>
      <c r="N61" s="19">
        <v>7397710</v>
      </c>
      <c r="O61" s="26">
        <f t="shared" si="2"/>
        <v>69.010895667206853</v>
      </c>
      <c r="P61" s="43">
        <f t="shared" si="3"/>
        <v>0.22458492361269047</v>
      </c>
    </row>
    <row r="62" spans="1:16" x14ac:dyDescent="0.25">
      <c r="A62" s="14" t="s">
        <v>177</v>
      </c>
      <c r="B62" s="19">
        <v>1195305</v>
      </c>
      <c r="C62" s="19">
        <v>1675909</v>
      </c>
      <c r="D62" s="42">
        <f t="shared" si="0"/>
        <v>40.207645747319731</v>
      </c>
      <c r="E62" s="26">
        <f t="shared" si="1"/>
        <v>0.12949022482622832</v>
      </c>
      <c r="L62" s="14" t="s">
        <v>224</v>
      </c>
      <c r="M62" s="19">
        <v>6542280</v>
      </c>
      <c r="N62" s="19">
        <v>7303604</v>
      </c>
      <c r="O62" s="26">
        <f t="shared" si="2"/>
        <v>11.636982825559301</v>
      </c>
      <c r="P62" s="43">
        <f t="shared" si="3"/>
        <v>0.22172798696317386</v>
      </c>
    </row>
    <row r="63" spans="1:16" x14ac:dyDescent="0.25">
      <c r="A63" s="14" t="s">
        <v>200</v>
      </c>
      <c r="B63" s="19">
        <v>8536256</v>
      </c>
      <c r="C63" s="19">
        <v>1461615</v>
      </c>
      <c r="D63" s="42">
        <f t="shared" si="0"/>
        <v>-82.877563653198777</v>
      </c>
      <c r="E63" s="26">
        <f t="shared" si="1"/>
        <v>0.1129326562238091</v>
      </c>
      <c r="L63" s="14" t="s">
        <v>185</v>
      </c>
      <c r="M63" s="19">
        <v>5361836</v>
      </c>
      <c r="N63" s="19">
        <v>6910879</v>
      </c>
      <c r="O63" s="26">
        <f t="shared" si="2"/>
        <v>28.890160012353988</v>
      </c>
      <c r="P63" s="43">
        <f t="shared" si="3"/>
        <v>0.2098053630530998</v>
      </c>
    </row>
    <row r="64" spans="1:16" x14ac:dyDescent="0.25">
      <c r="A64" s="14" t="s">
        <v>196</v>
      </c>
      <c r="B64" s="19">
        <v>965000</v>
      </c>
      <c r="C64" s="19">
        <v>1413051</v>
      </c>
      <c r="D64" s="42">
        <f t="shared" si="0"/>
        <v>46.430155440414524</v>
      </c>
      <c r="E64" s="26">
        <f t="shared" si="1"/>
        <v>0.10918032642639114</v>
      </c>
      <c r="L64" s="14" t="s">
        <v>202</v>
      </c>
      <c r="M64" s="19">
        <v>4826761</v>
      </c>
      <c r="N64" s="19">
        <v>6539454</v>
      </c>
      <c r="O64" s="26">
        <f t="shared" si="2"/>
        <v>35.483277502242174</v>
      </c>
      <c r="P64" s="43">
        <f t="shared" si="3"/>
        <v>0.198529379640281</v>
      </c>
    </row>
    <row r="65" spans="1:16" x14ac:dyDescent="0.25">
      <c r="A65" s="14" t="s">
        <v>220</v>
      </c>
      <c r="B65" s="19">
        <v>1588992</v>
      </c>
      <c r="C65" s="19">
        <v>1319896</v>
      </c>
      <c r="D65" s="42">
        <f t="shared" si="0"/>
        <v>-16.935012888674066</v>
      </c>
      <c r="E65" s="26">
        <f t="shared" si="1"/>
        <v>0.10198264332206548</v>
      </c>
      <c r="L65" s="14" t="s">
        <v>193</v>
      </c>
      <c r="M65" s="19">
        <v>4767354</v>
      </c>
      <c r="N65" s="19">
        <v>6313046</v>
      </c>
      <c r="O65" s="26">
        <f t="shared" si="2"/>
        <v>32.422429716777913</v>
      </c>
      <c r="P65" s="43">
        <f t="shared" si="3"/>
        <v>0.19165592510025417</v>
      </c>
    </row>
    <row r="66" spans="1:16" x14ac:dyDescent="0.25">
      <c r="A66" s="14" t="s">
        <v>184</v>
      </c>
      <c r="B66" s="19">
        <v>357266</v>
      </c>
      <c r="C66" s="19">
        <v>1114768</v>
      </c>
      <c r="D66" s="42">
        <f t="shared" si="0"/>
        <v>212.02745293422828</v>
      </c>
      <c r="E66" s="26">
        <f t="shared" si="1"/>
        <v>8.6133291813030949E-2</v>
      </c>
      <c r="L66" s="14" t="s">
        <v>206</v>
      </c>
      <c r="M66" s="19">
        <v>3556008</v>
      </c>
      <c r="N66" s="19">
        <v>6193391</v>
      </c>
      <c r="O66" s="26">
        <f t="shared" si="2"/>
        <v>74.16695912945076</v>
      </c>
      <c r="P66" s="43">
        <f t="shared" si="3"/>
        <v>0.18802335379982787</v>
      </c>
    </row>
    <row r="67" spans="1:16" x14ac:dyDescent="0.25">
      <c r="A67" s="14" t="s">
        <v>187</v>
      </c>
      <c r="B67" s="19">
        <v>1176515</v>
      </c>
      <c r="C67" s="19">
        <v>1072801</v>
      </c>
      <c r="D67" s="42">
        <f t="shared" si="0"/>
        <v>-8.8153572202649286</v>
      </c>
      <c r="E67" s="26">
        <f t="shared" si="1"/>
        <v>8.2890683613371943E-2</v>
      </c>
      <c r="L67" s="14" t="s">
        <v>167</v>
      </c>
      <c r="M67" s="19">
        <v>6166415</v>
      </c>
      <c r="N67" s="19">
        <v>6032747</v>
      </c>
      <c r="O67" s="26">
        <f t="shared" si="2"/>
        <v>-2.1676776538718201</v>
      </c>
      <c r="P67" s="43">
        <f t="shared" si="3"/>
        <v>0.18314640938475391</v>
      </c>
    </row>
    <row r="68" spans="1:16" x14ac:dyDescent="0.25">
      <c r="A68" s="14" t="s">
        <v>169</v>
      </c>
      <c r="B68" s="19">
        <v>2381250</v>
      </c>
      <c r="C68" s="19">
        <v>769347</v>
      </c>
      <c r="D68" s="42">
        <f t="shared" si="0"/>
        <v>-67.691464566929142</v>
      </c>
      <c r="E68" s="26">
        <f t="shared" si="1"/>
        <v>5.9444108241786565E-2</v>
      </c>
      <c r="L68" s="14" t="s">
        <v>223</v>
      </c>
      <c r="M68" s="19">
        <v>5211432</v>
      </c>
      <c r="N68" s="19">
        <v>5865785</v>
      </c>
      <c r="O68" s="26">
        <f t="shared" si="2"/>
        <v>12.556107419227573</v>
      </c>
      <c r="P68" s="43">
        <f t="shared" si="3"/>
        <v>0.17807765864753627</v>
      </c>
    </row>
    <row r="69" spans="1:16" x14ac:dyDescent="0.25">
      <c r="A69" s="14" t="s">
        <v>242</v>
      </c>
      <c r="B69" s="19">
        <v>1024</v>
      </c>
      <c r="C69" s="19">
        <v>703236</v>
      </c>
      <c r="D69" s="42">
        <f t="shared" si="0"/>
        <v>68575.390625</v>
      </c>
      <c r="E69" s="26">
        <f t="shared" si="1"/>
        <v>5.4335997805308935E-2</v>
      </c>
      <c r="L69" s="14" t="s">
        <v>204</v>
      </c>
      <c r="M69" s="19">
        <v>4944138</v>
      </c>
      <c r="N69" s="19">
        <v>5694699</v>
      </c>
      <c r="O69" s="26">
        <f t="shared" si="2"/>
        <v>15.180826263344585</v>
      </c>
      <c r="P69" s="43">
        <f t="shared" si="3"/>
        <v>0.17288370859526325</v>
      </c>
    </row>
    <row r="70" spans="1:16" x14ac:dyDescent="0.25">
      <c r="A70" s="14" t="s">
        <v>197</v>
      </c>
      <c r="B70" s="19">
        <v>653814</v>
      </c>
      <c r="C70" s="19">
        <v>683625</v>
      </c>
      <c r="D70" s="42">
        <f t="shared" si="0"/>
        <v>4.559553634519915</v>
      </c>
      <c r="E70" s="26">
        <f t="shared" si="1"/>
        <v>5.2820740831889049E-2</v>
      </c>
      <c r="L70" s="14" t="s">
        <v>186</v>
      </c>
      <c r="M70" s="19">
        <v>8442619</v>
      </c>
      <c r="N70" s="19">
        <v>5194854</v>
      </c>
      <c r="O70" s="26">
        <f t="shared" si="2"/>
        <v>-38.468690817387355</v>
      </c>
      <c r="P70" s="43">
        <f t="shared" si="3"/>
        <v>0.1577090597994622</v>
      </c>
    </row>
    <row r="71" spans="1:16" x14ac:dyDescent="0.25">
      <c r="A71" s="14" t="s">
        <v>190</v>
      </c>
      <c r="B71" s="19">
        <v>1946972</v>
      </c>
      <c r="C71" s="19">
        <v>678668</v>
      </c>
      <c r="D71" s="42">
        <f t="shared" si="0"/>
        <v>-65.142385201225295</v>
      </c>
      <c r="E71" s="26">
        <f t="shared" si="1"/>
        <v>5.2437734926160502E-2</v>
      </c>
      <c r="L71" s="14" t="s">
        <v>283</v>
      </c>
      <c r="M71" s="19">
        <v>4871516</v>
      </c>
      <c r="N71" s="19">
        <v>5008821</v>
      </c>
      <c r="O71" s="26">
        <f t="shared" si="2"/>
        <v>2.8185271279002251</v>
      </c>
      <c r="P71" s="43">
        <f t="shared" si="3"/>
        <v>0.15206133812688521</v>
      </c>
    </row>
    <row r="72" spans="1:16" x14ac:dyDescent="0.25">
      <c r="A72" s="14" t="s">
        <v>222</v>
      </c>
      <c r="B72" s="19">
        <v>2740605</v>
      </c>
      <c r="C72" s="19">
        <v>614044</v>
      </c>
      <c r="D72" s="42">
        <f t="shared" si="0"/>
        <v>-77.594582218159857</v>
      </c>
      <c r="E72" s="26">
        <f t="shared" si="1"/>
        <v>4.7444518534834855E-2</v>
      </c>
      <c r="L72" s="14" t="s">
        <v>178</v>
      </c>
      <c r="M72" s="19">
        <v>6732951</v>
      </c>
      <c r="N72" s="19">
        <v>4929739</v>
      </c>
      <c r="O72" s="26">
        <f t="shared" si="2"/>
        <v>-26.781896972070641</v>
      </c>
      <c r="P72" s="43">
        <f t="shared" si="3"/>
        <v>0.14966051071824946</v>
      </c>
    </row>
    <row r="73" spans="1:16" x14ac:dyDescent="0.25">
      <c r="A73" s="14" t="s">
        <v>209</v>
      </c>
      <c r="B73" s="19">
        <v>1061517</v>
      </c>
      <c r="C73" s="19">
        <v>611948</v>
      </c>
      <c r="D73" s="42">
        <f t="shared" si="0"/>
        <v>-42.35155913659414</v>
      </c>
      <c r="E73" s="26">
        <f t="shared" si="1"/>
        <v>4.72825696991667E-2</v>
      </c>
      <c r="L73" s="14" t="s">
        <v>199</v>
      </c>
      <c r="M73" s="19">
        <v>5268421</v>
      </c>
      <c r="N73" s="19">
        <v>4675170</v>
      </c>
      <c r="O73" s="26">
        <f t="shared" si="2"/>
        <v>-11.260508604001089</v>
      </c>
      <c r="P73" s="43">
        <f t="shared" si="3"/>
        <v>0.14193212457995005</v>
      </c>
    </row>
    <row r="74" spans="1:16" x14ac:dyDescent="0.25">
      <c r="A74" s="14" t="s">
        <v>246</v>
      </c>
      <c r="B74" s="19">
        <v>328689</v>
      </c>
      <c r="C74" s="19">
        <v>480760</v>
      </c>
      <c r="D74" s="42">
        <f t="shared" si="0"/>
        <v>46.265923106644891</v>
      </c>
      <c r="E74" s="26">
        <f t="shared" si="1"/>
        <v>3.7146241524723317E-2</v>
      </c>
      <c r="L74" s="14" t="s">
        <v>170</v>
      </c>
      <c r="M74" s="19">
        <v>2421205</v>
      </c>
      <c r="N74" s="19">
        <v>4158297</v>
      </c>
      <c r="O74" s="26">
        <f t="shared" si="2"/>
        <v>71.744936921904582</v>
      </c>
      <c r="P74" s="43">
        <f t="shared" si="3"/>
        <v>0.12624052769085028</v>
      </c>
    </row>
    <row r="75" spans="1:16" x14ac:dyDescent="0.25">
      <c r="A75" s="14" t="s">
        <v>195</v>
      </c>
      <c r="B75" s="19">
        <v>716046</v>
      </c>
      <c r="C75" s="19">
        <v>430682</v>
      </c>
      <c r="D75" s="42">
        <f t="shared" si="0"/>
        <v>-39.852746890562898</v>
      </c>
      <c r="E75" s="26">
        <f t="shared" si="1"/>
        <v>3.3276931509174823E-2</v>
      </c>
      <c r="L75" s="14" t="s">
        <v>242</v>
      </c>
      <c r="M75" s="19">
        <v>7638371</v>
      </c>
      <c r="N75" s="19">
        <v>4087781</v>
      </c>
      <c r="O75" s="26">
        <f t="shared" si="2"/>
        <v>-46.483602328297494</v>
      </c>
      <c r="P75" s="43">
        <f t="shared" si="3"/>
        <v>0.12409975298172103</v>
      </c>
    </row>
    <row r="76" spans="1:16" x14ac:dyDescent="0.25">
      <c r="A76" s="14" t="s">
        <v>214</v>
      </c>
      <c r="B76" s="19">
        <v>882201</v>
      </c>
      <c r="C76" s="19">
        <v>408764</v>
      </c>
      <c r="D76" s="42">
        <f t="shared" si="0"/>
        <v>-53.665434521157877</v>
      </c>
      <c r="E76" s="26">
        <f t="shared" si="1"/>
        <v>3.1583422644587737E-2</v>
      </c>
      <c r="L76" s="14" t="s">
        <v>200</v>
      </c>
      <c r="M76" s="19">
        <v>7425723</v>
      </c>
      <c r="N76" s="19">
        <v>3740931</v>
      </c>
      <c r="O76" s="26">
        <f t="shared" si="2"/>
        <v>-49.621996403582521</v>
      </c>
      <c r="P76" s="43">
        <f t="shared" si="3"/>
        <v>0.11356983483744912</v>
      </c>
    </row>
    <row r="77" spans="1:16" x14ac:dyDescent="0.25">
      <c r="A77" s="14" t="s">
        <v>216</v>
      </c>
      <c r="B77" s="24" t="s">
        <v>346</v>
      </c>
      <c r="C77" s="19">
        <v>356932</v>
      </c>
      <c r="D77" s="42" t="e">
        <f t="shared" ref="D77:D138" si="4">C77/B77*100-100</f>
        <v>#VALUE!</v>
      </c>
      <c r="E77" s="26">
        <f t="shared" ref="E77:E138" si="5">C77/$C$140*100</f>
        <v>2.7578588651099391E-2</v>
      </c>
      <c r="L77" s="14" t="s">
        <v>218</v>
      </c>
      <c r="M77" s="19">
        <v>3939447</v>
      </c>
      <c r="N77" s="19">
        <v>3484267</v>
      </c>
      <c r="O77" s="26">
        <f t="shared" ref="O77:O140" si="6">N77/M77*100-100</f>
        <v>-11.554413601706031</v>
      </c>
      <c r="P77" s="43">
        <f t="shared" ref="P77:P140" si="7">N77/$N$203*100</f>
        <v>0.10577784720423188</v>
      </c>
    </row>
    <row r="78" spans="1:16" x14ac:dyDescent="0.25">
      <c r="A78" s="14" t="s">
        <v>192</v>
      </c>
      <c r="B78" s="19">
        <v>296907</v>
      </c>
      <c r="C78" s="19">
        <v>355433</v>
      </c>
      <c r="D78" s="42">
        <f t="shared" si="4"/>
        <v>19.711896317702184</v>
      </c>
      <c r="E78" s="26">
        <f t="shared" si="5"/>
        <v>2.7462767417956949E-2</v>
      </c>
      <c r="L78" s="14" t="s">
        <v>275</v>
      </c>
      <c r="M78" s="19">
        <v>1663821</v>
      </c>
      <c r="N78" s="19">
        <v>3413764</v>
      </c>
      <c r="O78" s="26">
        <f t="shared" si="6"/>
        <v>105.17615777177954</v>
      </c>
      <c r="P78" s="43">
        <f t="shared" si="7"/>
        <v>0.10363746715831694</v>
      </c>
    </row>
    <row r="79" spans="1:16" x14ac:dyDescent="0.25">
      <c r="A79" s="14" t="s">
        <v>191</v>
      </c>
      <c r="B79" s="19">
        <v>666674</v>
      </c>
      <c r="C79" s="19">
        <v>322964</v>
      </c>
      <c r="D79" s="42">
        <f t="shared" si="4"/>
        <v>-51.555932884738269</v>
      </c>
      <c r="E79" s="26">
        <f t="shared" si="5"/>
        <v>2.4954028512752188E-2</v>
      </c>
      <c r="L79" s="14" t="s">
        <v>279</v>
      </c>
      <c r="M79" s="19">
        <v>3510391</v>
      </c>
      <c r="N79" s="19">
        <v>3138820</v>
      </c>
      <c r="O79" s="26">
        <f t="shared" si="6"/>
        <v>-10.584889261623559</v>
      </c>
      <c r="P79" s="43">
        <f t="shared" si="7"/>
        <v>9.5290522328394217E-2</v>
      </c>
    </row>
    <row r="80" spans="1:16" x14ac:dyDescent="0.25">
      <c r="A80" s="14" t="s">
        <v>229</v>
      </c>
      <c r="B80" s="19">
        <v>316963</v>
      </c>
      <c r="C80" s="19">
        <v>295280</v>
      </c>
      <c r="D80" s="42">
        <f t="shared" si="4"/>
        <v>-6.8408615516637639</v>
      </c>
      <c r="E80" s="26">
        <f t="shared" si="5"/>
        <v>2.2815005818745945E-2</v>
      </c>
      <c r="L80" s="14" t="s">
        <v>249</v>
      </c>
      <c r="M80" s="19">
        <v>2331593</v>
      </c>
      <c r="N80" s="19">
        <v>3114944</v>
      </c>
      <c r="O80" s="26">
        <f t="shared" si="6"/>
        <v>33.597244459045811</v>
      </c>
      <c r="P80" s="43">
        <f t="shared" si="7"/>
        <v>9.4565677797292483E-2</v>
      </c>
    </row>
    <row r="81" spans="1:16" x14ac:dyDescent="0.25">
      <c r="A81" s="14" t="s">
        <v>228</v>
      </c>
      <c r="B81" s="19">
        <v>908711</v>
      </c>
      <c r="C81" s="19">
        <v>293437</v>
      </c>
      <c r="D81" s="42">
        <f t="shared" si="4"/>
        <v>-67.70843535513491</v>
      </c>
      <c r="E81" s="26">
        <f t="shared" si="5"/>
        <v>2.2672605196543464E-2</v>
      </c>
      <c r="L81" s="14" t="s">
        <v>191</v>
      </c>
      <c r="M81" s="19">
        <v>926757</v>
      </c>
      <c r="N81" s="19">
        <v>2360090</v>
      </c>
      <c r="O81" s="26">
        <f t="shared" si="6"/>
        <v>154.66114634148974</v>
      </c>
      <c r="P81" s="43">
        <f t="shared" si="7"/>
        <v>7.1649285031323839E-2</v>
      </c>
    </row>
    <row r="82" spans="1:16" x14ac:dyDescent="0.25">
      <c r="A82" s="14" t="s">
        <v>234</v>
      </c>
      <c r="B82" s="19">
        <v>190949</v>
      </c>
      <c r="C82" s="19">
        <v>284076</v>
      </c>
      <c r="D82" s="42">
        <f t="shared" si="4"/>
        <v>48.770614143043417</v>
      </c>
      <c r="E82" s="26">
        <f t="shared" si="5"/>
        <v>2.1949321298313711E-2</v>
      </c>
      <c r="L82" s="14" t="s">
        <v>187</v>
      </c>
      <c r="M82" s="19">
        <v>1652404</v>
      </c>
      <c r="N82" s="19">
        <v>2316209</v>
      </c>
      <c r="O82" s="26">
        <f t="shared" si="6"/>
        <v>40.172076562390316</v>
      </c>
      <c r="P82" s="43">
        <f t="shared" si="7"/>
        <v>7.0317114530851599E-2</v>
      </c>
    </row>
    <row r="83" spans="1:16" x14ac:dyDescent="0.25">
      <c r="A83" s="14" t="s">
        <v>211</v>
      </c>
      <c r="B83" s="19">
        <v>590174</v>
      </c>
      <c r="C83" s="19">
        <v>282414</v>
      </c>
      <c r="D83" s="42">
        <f t="shared" si="4"/>
        <v>-52.147332820490227</v>
      </c>
      <c r="E83" s="26">
        <f t="shared" si="5"/>
        <v>2.1820905761634101E-2</v>
      </c>
      <c r="L83" s="14" t="s">
        <v>227</v>
      </c>
      <c r="M83" s="19">
        <v>2641484</v>
      </c>
      <c r="N83" s="19">
        <v>2194631</v>
      </c>
      <c r="O83" s="26">
        <f t="shared" si="6"/>
        <v>-16.916740741189415</v>
      </c>
      <c r="P83" s="43">
        <f t="shared" si="7"/>
        <v>6.6626163433419608E-2</v>
      </c>
    </row>
    <row r="84" spans="1:16" x14ac:dyDescent="0.25">
      <c r="A84" s="14" t="s">
        <v>194</v>
      </c>
      <c r="B84" s="19">
        <v>483274</v>
      </c>
      <c r="C84" s="19">
        <v>233074</v>
      </c>
      <c r="D84" s="42">
        <f t="shared" si="4"/>
        <v>-51.77187268506065</v>
      </c>
      <c r="E84" s="26">
        <f t="shared" si="5"/>
        <v>1.8008617807499298E-2</v>
      </c>
      <c r="L84" s="14" t="s">
        <v>232</v>
      </c>
      <c r="M84" s="19">
        <v>1970026</v>
      </c>
      <c r="N84" s="19">
        <v>2154965</v>
      </c>
      <c r="O84" s="26">
        <f t="shared" si="6"/>
        <v>9.3876425996408273</v>
      </c>
      <c r="P84" s="43">
        <f t="shared" si="7"/>
        <v>6.5421954890502815E-2</v>
      </c>
    </row>
    <row r="85" spans="1:16" x14ac:dyDescent="0.25">
      <c r="A85" s="14" t="s">
        <v>244</v>
      </c>
      <c r="B85" s="19">
        <v>208134</v>
      </c>
      <c r="C85" s="19">
        <v>228472</v>
      </c>
      <c r="D85" s="42">
        <f t="shared" si="4"/>
        <v>9.7715894567922561</v>
      </c>
      <c r="E85" s="26">
        <f t="shared" si="5"/>
        <v>1.765304121315539E-2</v>
      </c>
      <c r="L85" s="14" t="s">
        <v>198</v>
      </c>
      <c r="M85" s="19">
        <v>2120779</v>
      </c>
      <c r="N85" s="19">
        <v>1984243</v>
      </c>
      <c r="O85" s="26">
        <f t="shared" si="6"/>
        <v>-6.4380116928732321</v>
      </c>
      <c r="P85" s="43">
        <f t="shared" si="7"/>
        <v>6.0239055408229825E-2</v>
      </c>
    </row>
    <row r="86" spans="1:16" x14ac:dyDescent="0.25">
      <c r="A86" s="14" t="s">
        <v>281</v>
      </c>
      <c r="B86" s="19">
        <v>353203</v>
      </c>
      <c r="C86" s="19">
        <v>225798</v>
      </c>
      <c r="D86" s="42">
        <f t="shared" si="4"/>
        <v>-36.071324422499238</v>
      </c>
      <c r="E86" s="26">
        <f t="shared" si="5"/>
        <v>1.7446432822613104E-2</v>
      </c>
      <c r="L86" s="14" t="s">
        <v>236</v>
      </c>
      <c r="M86" s="19">
        <v>1113522</v>
      </c>
      <c r="N86" s="19">
        <v>1953915</v>
      </c>
      <c r="O86" s="26">
        <f t="shared" si="6"/>
        <v>75.471611696939988</v>
      </c>
      <c r="P86" s="43">
        <f t="shared" si="7"/>
        <v>5.931833648800644E-2</v>
      </c>
    </row>
    <row r="87" spans="1:16" x14ac:dyDescent="0.25">
      <c r="A87" s="14" t="s">
        <v>207</v>
      </c>
      <c r="B87" s="19">
        <v>884161</v>
      </c>
      <c r="C87" s="19">
        <v>221346</v>
      </c>
      <c r="D87" s="42">
        <f t="shared" si="4"/>
        <v>-74.965419194015567</v>
      </c>
      <c r="E87" s="26">
        <f t="shared" si="5"/>
        <v>1.7102446078150025E-2</v>
      </c>
      <c r="L87" s="14" t="s">
        <v>247</v>
      </c>
      <c r="M87" s="19">
        <v>2027914</v>
      </c>
      <c r="N87" s="19">
        <v>1930988</v>
      </c>
      <c r="O87" s="26">
        <f t="shared" si="6"/>
        <v>-4.7795912449936253</v>
      </c>
      <c r="P87" s="43">
        <f t="shared" si="7"/>
        <v>5.8622302371547683E-2</v>
      </c>
    </row>
    <row r="88" spans="1:16" x14ac:dyDescent="0.25">
      <c r="A88" s="14" t="s">
        <v>212</v>
      </c>
      <c r="B88" s="19">
        <v>718371</v>
      </c>
      <c r="C88" s="19">
        <v>216050</v>
      </c>
      <c r="D88" s="42">
        <f t="shared" si="4"/>
        <v>-69.925010892700286</v>
      </c>
      <c r="E88" s="26">
        <f t="shared" si="5"/>
        <v>1.6693247111690807E-2</v>
      </c>
      <c r="L88" s="14" t="s">
        <v>268</v>
      </c>
      <c r="M88" s="19">
        <v>1820562</v>
      </c>
      <c r="N88" s="19">
        <v>1850564</v>
      </c>
      <c r="O88" s="26">
        <f t="shared" si="6"/>
        <v>1.647952665166045</v>
      </c>
      <c r="P88" s="43">
        <f t="shared" si="7"/>
        <v>5.6180733575713966E-2</v>
      </c>
    </row>
    <row r="89" spans="1:16" x14ac:dyDescent="0.25">
      <c r="A89" s="14" t="s">
        <v>243</v>
      </c>
      <c r="B89" s="19">
        <v>658580</v>
      </c>
      <c r="C89" s="19">
        <v>179519</v>
      </c>
      <c r="D89" s="42">
        <f t="shared" si="4"/>
        <v>-72.741504448965955</v>
      </c>
      <c r="E89" s="26">
        <f t="shared" si="5"/>
        <v>1.3870655071713131E-2</v>
      </c>
      <c r="L89" s="14" t="s">
        <v>220</v>
      </c>
      <c r="M89" s="19">
        <v>2147772</v>
      </c>
      <c r="N89" s="19">
        <v>1740517</v>
      </c>
      <c r="O89" s="26">
        <f t="shared" si="6"/>
        <v>-18.961742680321748</v>
      </c>
      <c r="P89" s="43">
        <f t="shared" si="7"/>
        <v>5.2839848749354761E-2</v>
      </c>
    </row>
    <row r="90" spans="1:16" x14ac:dyDescent="0.25">
      <c r="A90" s="14" t="s">
        <v>279</v>
      </c>
      <c r="B90" s="24">
        <v>0</v>
      </c>
      <c r="C90" s="19">
        <v>96262</v>
      </c>
      <c r="D90" s="42" t="e">
        <f t="shared" si="4"/>
        <v>#DIV/0!</v>
      </c>
      <c r="E90" s="26">
        <f t="shared" si="5"/>
        <v>7.4377475281906056E-3</v>
      </c>
      <c r="L90" s="14" t="s">
        <v>179</v>
      </c>
      <c r="M90" s="19">
        <v>2149458</v>
      </c>
      <c r="N90" s="19">
        <v>1697887</v>
      </c>
      <c r="O90" s="26">
        <f t="shared" si="6"/>
        <v>-21.008598446678178</v>
      </c>
      <c r="P90" s="43">
        <f t="shared" si="7"/>
        <v>5.1545656993580477E-2</v>
      </c>
    </row>
    <row r="91" spans="1:16" x14ac:dyDescent="0.25">
      <c r="A91" s="14" t="s">
        <v>256</v>
      </c>
      <c r="B91" s="19">
        <v>231814</v>
      </c>
      <c r="C91" s="19">
        <v>92447</v>
      </c>
      <c r="D91" s="42">
        <f t="shared" si="4"/>
        <v>-60.120182560155989</v>
      </c>
      <c r="E91" s="26">
        <f t="shared" si="5"/>
        <v>7.1429790128881279E-3</v>
      </c>
      <c r="L91" s="14" t="s">
        <v>203</v>
      </c>
      <c r="M91" s="19">
        <v>4124019</v>
      </c>
      <c r="N91" s="19">
        <v>1664809</v>
      </c>
      <c r="O91" s="26">
        <f t="shared" si="6"/>
        <v>-59.631393550805655</v>
      </c>
      <c r="P91" s="43">
        <f t="shared" si="7"/>
        <v>5.0541451624180944E-2</v>
      </c>
    </row>
    <row r="92" spans="1:16" x14ac:dyDescent="0.25">
      <c r="A92" s="14" t="s">
        <v>226</v>
      </c>
      <c r="B92" s="19">
        <v>92111</v>
      </c>
      <c r="C92" s="19">
        <v>90338</v>
      </c>
      <c r="D92" s="42">
        <f t="shared" si="4"/>
        <v>-1.9248515378185118</v>
      </c>
      <c r="E92" s="26">
        <f t="shared" si="5"/>
        <v>6.9800257235636386E-3</v>
      </c>
      <c r="L92" s="14" t="s">
        <v>181</v>
      </c>
      <c r="M92" s="19">
        <v>1906704</v>
      </c>
      <c r="N92" s="19">
        <v>1367471</v>
      </c>
      <c r="O92" s="26">
        <f t="shared" si="6"/>
        <v>-28.280897297115857</v>
      </c>
      <c r="P92" s="43">
        <f t="shared" si="7"/>
        <v>4.1514653869585243E-2</v>
      </c>
    </row>
    <row r="93" spans="1:16" x14ac:dyDescent="0.25">
      <c r="A93" s="14" t="s">
        <v>236</v>
      </c>
      <c r="B93" s="19">
        <v>3791</v>
      </c>
      <c r="C93" s="19">
        <v>77251</v>
      </c>
      <c r="D93" s="42">
        <f t="shared" si="4"/>
        <v>1937.7472962279082</v>
      </c>
      <c r="E93" s="26">
        <f t="shared" si="5"/>
        <v>5.9688499542940362E-3</v>
      </c>
      <c r="L93" s="14" t="s">
        <v>233</v>
      </c>
      <c r="M93" s="19">
        <v>1166249</v>
      </c>
      <c r="N93" s="19">
        <v>1294479</v>
      </c>
      <c r="O93" s="26">
        <f t="shared" si="6"/>
        <v>10.995079095459033</v>
      </c>
      <c r="P93" s="43">
        <f t="shared" si="7"/>
        <v>3.9298710997488683E-2</v>
      </c>
    </row>
    <row r="94" spans="1:16" x14ac:dyDescent="0.25">
      <c r="A94" s="14" t="s">
        <v>249</v>
      </c>
      <c r="B94" s="24">
        <v>0</v>
      </c>
      <c r="C94" s="19">
        <v>69605</v>
      </c>
      <c r="D94" s="42" t="e">
        <f t="shared" si="4"/>
        <v>#DIV/0!</v>
      </c>
      <c r="E94" s="26">
        <f t="shared" si="5"/>
        <v>5.378076673035124E-3</v>
      </c>
      <c r="L94" s="14" t="s">
        <v>237</v>
      </c>
      <c r="M94" s="19">
        <v>1060019</v>
      </c>
      <c r="N94" s="19">
        <v>1285103</v>
      </c>
      <c r="O94" s="26">
        <f t="shared" si="6"/>
        <v>21.233959013942211</v>
      </c>
      <c r="P94" s="43">
        <f t="shared" si="7"/>
        <v>3.9014067743861194E-2</v>
      </c>
    </row>
    <row r="95" spans="1:16" x14ac:dyDescent="0.25">
      <c r="A95" s="14" t="s">
        <v>347</v>
      </c>
      <c r="B95" s="24" t="s">
        <v>346</v>
      </c>
      <c r="C95" s="19">
        <v>54978</v>
      </c>
      <c r="D95" s="42" t="e">
        <f t="shared" si="4"/>
        <v>#VALUE!</v>
      </c>
      <c r="E95" s="26">
        <f t="shared" si="5"/>
        <v>4.2479117783223198E-3</v>
      </c>
      <c r="L95" s="14" t="s">
        <v>241</v>
      </c>
      <c r="M95" s="19">
        <v>1087273</v>
      </c>
      <c r="N95" s="19">
        <v>1099333</v>
      </c>
      <c r="O95" s="26">
        <f t="shared" si="6"/>
        <v>1.1091970461880436</v>
      </c>
      <c r="P95" s="43">
        <f t="shared" si="7"/>
        <v>3.337433041169631E-2</v>
      </c>
    </row>
    <row r="96" spans="1:16" x14ac:dyDescent="0.25">
      <c r="A96" s="14" t="s">
        <v>247</v>
      </c>
      <c r="B96" s="19">
        <v>215714</v>
      </c>
      <c r="C96" s="19">
        <v>50714</v>
      </c>
      <c r="D96" s="42">
        <f t="shared" si="4"/>
        <v>-76.490167536645743</v>
      </c>
      <c r="E96" s="26">
        <f t="shared" si="5"/>
        <v>3.9184509790432193E-3</v>
      </c>
      <c r="L96" s="14" t="s">
        <v>252</v>
      </c>
      <c r="M96" s="19">
        <v>2944292</v>
      </c>
      <c r="N96" s="19">
        <v>1091708</v>
      </c>
      <c r="O96" s="26">
        <f t="shared" si="6"/>
        <v>-62.921204826151758</v>
      </c>
      <c r="P96" s="43">
        <f t="shared" si="7"/>
        <v>3.3142845257162434E-2</v>
      </c>
    </row>
    <row r="97" spans="1:16" x14ac:dyDescent="0.25">
      <c r="A97" s="14" t="s">
        <v>280</v>
      </c>
      <c r="B97" s="24">
        <v>0</v>
      </c>
      <c r="C97" s="19">
        <v>46596</v>
      </c>
      <c r="D97" s="42" t="e">
        <f t="shared" si="4"/>
        <v>#DIV/0!</v>
      </c>
      <c r="E97" s="26">
        <f t="shared" si="5"/>
        <v>3.6002709669814619E-3</v>
      </c>
      <c r="L97" s="14" t="s">
        <v>253</v>
      </c>
      <c r="M97" s="19">
        <v>1994645</v>
      </c>
      <c r="N97" s="19">
        <v>1066163</v>
      </c>
      <c r="O97" s="26">
        <f t="shared" si="6"/>
        <v>-46.548734235916669</v>
      </c>
      <c r="P97" s="43">
        <f t="shared" si="7"/>
        <v>3.2367332041087979E-2</v>
      </c>
    </row>
    <row r="98" spans="1:16" x14ac:dyDescent="0.25">
      <c r="A98" s="14" t="s">
        <v>250</v>
      </c>
      <c r="B98" s="24">
        <v>0</v>
      </c>
      <c r="C98" s="19">
        <v>42681</v>
      </c>
      <c r="D98" s="42" t="e">
        <f t="shared" si="4"/>
        <v>#DIV/0!</v>
      </c>
      <c r="E98" s="26">
        <f t="shared" si="5"/>
        <v>3.2977758850917631E-3</v>
      </c>
      <c r="L98" s="14" t="s">
        <v>290</v>
      </c>
      <c r="M98" s="19">
        <v>295485</v>
      </c>
      <c r="N98" s="19">
        <v>1035868</v>
      </c>
      <c r="O98" s="26">
        <f t="shared" si="6"/>
        <v>250.56534172631439</v>
      </c>
      <c r="P98" s="43">
        <f t="shared" si="7"/>
        <v>3.1447614958254717E-2</v>
      </c>
    </row>
    <row r="99" spans="1:16" x14ac:dyDescent="0.25">
      <c r="A99" s="14" t="s">
        <v>290</v>
      </c>
      <c r="B99" s="24">
        <v>0</v>
      </c>
      <c r="C99" s="19">
        <v>40000</v>
      </c>
      <c r="D99" s="42" t="e">
        <f t="shared" si="4"/>
        <v>#DIV/0!</v>
      </c>
      <c r="E99" s="26">
        <f t="shared" si="5"/>
        <v>3.0906266348883697E-3</v>
      </c>
      <c r="L99" s="14" t="s">
        <v>246</v>
      </c>
      <c r="M99" s="19">
        <v>1651462</v>
      </c>
      <c r="N99" s="19">
        <v>1019428</v>
      </c>
      <c r="O99" s="26">
        <f t="shared" si="6"/>
        <v>-38.271180323858502</v>
      </c>
      <c r="P99" s="43">
        <f t="shared" si="7"/>
        <v>3.0948517785725292E-2</v>
      </c>
    </row>
    <row r="100" spans="1:16" x14ac:dyDescent="0.25">
      <c r="A100" s="14" t="s">
        <v>241</v>
      </c>
      <c r="B100" s="19">
        <v>1910</v>
      </c>
      <c r="C100" s="19">
        <v>34509</v>
      </c>
      <c r="D100" s="42">
        <f t="shared" si="4"/>
        <v>1706.7539267015707</v>
      </c>
      <c r="E100" s="26">
        <f t="shared" si="5"/>
        <v>2.6663608635840684E-3</v>
      </c>
      <c r="L100" s="14" t="s">
        <v>219</v>
      </c>
      <c r="M100" s="19">
        <v>665093</v>
      </c>
      <c r="N100" s="19">
        <v>961354</v>
      </c>
      <c r="O100" s="26">
        <f t="shared" si="6"/>
        <v>44.544296812626186</v>
      </c>
      <c r="P100" s="43">
        <f t="shared" si="7"/>
        <v>2.9185466131377742E-2</v>
      </c>
    </row>
    <row r="101" spans="1:16" x14ac:dyDescent="0.25">
      <c r="A101" s="14" t="s">
        <v>277</v>
      </c>
      <c r="B101" s="24">
        <v>0</v>
      </c>
      <c r="C101" s="19">
        <v>30430</v>
      </c>
      <c r="D101" s="42" t="e">
        <f t="shared" si="4"/>
        <v>#DIV/0!</v>
      </c>
      <c r="E101" s="26">
        <f t="shared" si="5"/>
        <v>2.3511942124913271E-3</v>
      </c>
      <c r="L101" s="14" t="s">
        <v>244</v>
      </c>
      <c r="M101" s="19">
        <v>205693</v>
      </c>
      <c r="N101" s="19">
        <v>911667</v>
      </c>
      <c r="O101" s="26">
        <f t="shared" si="6"/>
        <v>343.21731901425909</v>
      </c>
      <c r="P101" s="43">
        <f t="shared" si="7"/>
        <v>2.7677032967663058E-2</v>
      </c>
    </row>
    <row r="102" spans="1:16" x14ac:dyDescent="0.25">
      <c r="A102" s="14" t="s">
        <v>284</v>
      </c>
      <c r="B102" s="19">
        <v>49680</v>
      </c>
      <c r="C102" s="19">
        <v>28488</v>
      </c>
      <c r="D102" s="42">
        <f t="shared" si="4"/>
        <v>-42.657004830917877</v>
      </c>
      <c r="E102" s="26">
        <f t="shared" si="5"/>
        <v>2.2011442893674969E-3</v>
      </c>
      <c r="L102" s="14" t="s">
        <v>273</v>
      </c>
      <c r="M102" s="19">
        <v>1138041</v>
      </c>
      <c r="N102" s="19">
        <v>856852</v>
      </c>
      <c r="O102" s="26">
        <f t="shared" si="6"/>
        <v>-24.70816077803876</v>
      </c>
      <c r="P102" s="43">
        <f t="shared" si="7"/>
        <v>2.6012920345266449E-2</v>
      </c>
    </row>
    <row r="103" spans="1:16" x14ac:dyDescent="0.25">
      <c r="A103" s="14" t="s">
        <v>193</v>
      </c>
      <c r="B103" s="19">
        <v>7650</v>
      </c>
      <c r="C103" s="19">
        <v>28041</v>
      </c>
      <c r="D103" s="42">
        <f t="shared" si="4"/>
        <v>266.54901960784315</v>
      </c>
      <c r="E103" s="26">
        <f t="shared" si="5"/>
        <v>2.1666065367226196E-3</v>
      </c>
      <c r="L103" s="14" t="s">
        <v>278</v>
      </c>
      <c r="M103" s="19">
        <v>424241</v>
      </c>
      <c r="N103" s="19">
        <v>842780</v>
      </c>
      <c r="O103" s="26">
        <f t="shared" si="6"/>
        <v>98.655952630698096</v>
      </c>
      <c r="P103" s="43">
        <f t="shared" si="7"/>
        <v>2.5585712595154891E-2</v>
      </c>
    </row>
    <row r="104" spans="1:16" x14ac:dyDescent="0.25">
      <c r="A104" s="14" t="s">
        <v>239</v>
      </c>
      <c r="B104" s="24">
        <v>0</v>
      </c>
      <c r="C104" s="19">
        <v>23080</v>
      </c>
      <c r="D104" s="42" t="e">
        <f t="shared" si="4"/>
        <v>#DIV/0!</v>
      </c>
      <c r="E104" s="26">
        <f t="shared" si="5"/>
        <v>1.7832915683305894E-3</v>
      </c>
      <c r="L104" s="14" t="s">
        <v>259</v>
      </c>
      <c r="M104" s="19">
        <v>653721</v>
      </c>
      <c r="N104" s="19">
        <v>827996</v>
      </c>
      <c r="O104" s="26">
        <f t="shared" si="6"/>
        <v>26.658926361551778</v>
      </c>
      <c r="P104" s="43">
        <f t="shared" si="7"/>
        <v>2.5136889444383907E-2</v>
      </c>
    </row>
    <row r="105" spans="1:16" x14ac:dyDescent="0.25">
      <c r="A105" s="14" t="s">
        <v>218</v>
      </c>
      <c r="B105" s="19">
        <v>22911</v>
      </c>
      <c r="C105" s="19">
        <v>18524</v>
      </c>
      <c r="D105" s="42">
        <f t="shared" si="4"/>
        <v>-19.148007507310894</v>
      </c>
      <c r="E105" s="26">
        <f t="shared" si="5"/>
        <v>1.431269194616804E-3</v>
      </c>
      <c r="L105" s="14" t="s">
        <v>274</v>
      </c>
      <c r="M105" s="19">
        <v>506674</v>
      </c>
      <c r="N105" s="19">
        <v>768533</v>
      </c>
      <c r="O105" s="26">
        <f t="shared" si="6"/>
        <v>51.681949340206899</v>
      </c>
      <c r="P105" s="43">
        <f t="shared" si="7"/>
        <v>2.3331669543525207E-2</v>
      </c>
    </row>
    <row r="106" spans="1:16" x14ac:dyDescent="0.25">
      <c r="A106" s="14" t="s">
        <v>260</v>
      </c>
      <c r="B106" s="19">
        <v>8110</v>
      </c>
      <c r="C106" s="19">
        <v>16230</v>
      </c>
      <c r="D106" s="42">
        <f t="shared" si="4"/>
        <v>100.1233045622688</v>
      </c>
      <c r="E106" s="26">
        <f t="shared" si="5"/>
        <v>1.2540217571059562E-3</v>
      </c>
      <c r="L106" s="14" t="s">
        <v>282</v>
      </c>
      <c r="M106" s="19">
        <v>102604</v>
      </c>
      <c r="N106" s="19">
        <v>752986</v>
      </c>
      <c r="O106" s="26">
        <f t="shared" si="6"/>
        <v>633.87587228568088</v>
      </c>
      <c r="P106" s="43">
        <f t="shared" si="7"/>
        <v>2.2859682697946439E-2</v>
      </c>
    </row>
    <row r="107" spans="1:16" x14ac:dyDescent="0.25">
      <c r="A107" s="14" t="s">
        <v>233</v>
      </c>
      <c r="B107" s="24">
        <v>0</v>
      </c>
      <c r="C107" s="19">
        <v>15563</v>
      </c>
      <c r="D107" s="42" t="e">
        <f t="shared" si="4"/>
        <v>#DIV/0!</v>
      </c>
      <c r="E107" s="26">
        <f t="shared" si="5"/>
        <v>1.2024855579691924E-3</v>
      </c>
      <c r="L107" s="14" t="s">
        <v>254</v>
      </c>
      <c r="M107" s="19">
        <v>1017344</v>
      </c>
      <c r="N107" s="19">
        <v>730349</v>
      </c>
      <c r="O107" s="26">
        <f t="shared" si="6"/>
        <v>-28.210221911172624</v>
      </c>
      <c r="P107" s="43">
        <f t="shared" si="7"/>
        <v>2.2172452607037162E-2</v>
      </c>
    </row>
    <row r="108" spans="1:16" x14ac:dyDescent="0.25">
      <c r="A108" s="14" t="s">
        <v>235</v>
      </c>
      <c r="B108" s="24">
        <v>0</v>
      </c>
      <c r="C108" s="19">
        <v>9097</v>
      </c>
      <c r="D108" s="42" t="e">
        <f t="shared" si="4"/>
        <v>#DIV/0!</v>
      </c>
      <c r="E108" s="26">
        <f t="shared" si="5"/>
        <v>7.0288576243948751E-4</v>
      </c>
      <c r="L108" s="14" t="s">
        <v>239</v>
      </c>
      <c r="M108" s="19">
        <v>707182</v>
      </c>
      <c r="N108" s="19">
        <v>726669</v>
      </c>
      <c r="O108" s="26">
        <f t="shared" si="6"/>
        <v>2.7555848423743896</v>
      </c>
      <c r="P108" s="43">
        <f t="shared" si="7"/>
        <v>2.2060732558685077E-2</v>
      </c>
    </row>
    <row r="109" spans="1:16" x14ac:dyDescent="0.25">
      <c r="A109" s="14" t="s">
        <v>223</v>
      </c>
      <c r="B109" s="19">
        <v>145527</v>
      </c>
      <c r="C109" s="19">
        <v>5012</v>
      </c>
      <c r="D109" s="42">
        <f t="shared" si="4"/>
        <v>-96.55596555965559</v>
      </c>
      <c r="E109" s="26">
        <f t="shared" si="5"/>
        <v>3.8725551735151274E-4</v>
      </c>
      <c r="L109" s="14" t="s">
        <v>213</v>
      </c>
      <c r="M109" s="19">
        <v>762730</v>
      </c>
      <c r="N109" s="19">
        <v>725987</v>
      </c>
      <c r="O109" s="26">
        <f t="shared" si="6"/>
        <v>-4.8173010108426411</v>
      </c>
      <c r="P109" s="43">
        <f t="shared" si="7"/>
        <v>2.2040027919289391E-2</v>
      </c>
    </row>
    <row r="110" spans="1:16" x14ac:dyDescent="0.25">
      <c r="A110" s="14" t="s">
        <v>315</v>
      </c>
      <c r="B110" s="24">
        <v>0</v>
      </c>
      <c r="C110" s="19">
        <v>2909</v>
      </c>
      <c r="D110" s="42" t="e">
        <f t="shared" si="4"/>
        <v>#DIV/0!</v>
      </c>
      <c r="E110" s="26">
        <f t="shared" si="5"/>
        <v>2.2476582202225669E-4</v>
      </c>
      <c r="L110" s="14" t="s">
        <v>212</v>
      </c>
      <c r="M110" s="19">
        <v>1110189</v>
      </c>
      <c r="N110" s="19">
        <v>716928</v>
      </c>
      <c r="O110" s="26">
        <f t="shared" si="6"/>
        <v>-35.422887454298319</v>
      </c>
      <c r="P110" s="43">
        <f t="shared" si="7"/>
        <v>2.1765008376348757E-2</v>
      </c>
    </row>
    <row r="111" spans="1:16" x14ac:dyDescent="0.25">
      <c r="A111" s="14" t="s">
        <v>283</v>
      </c>
      <c r="B111" s="24">
        <v>0</v>
      </c>
      <c r="C111" s="19">
        <v>2583</v>
      </c>
      <c r="D111" s="42" t="e">
        <f t="shared" si="4"/>
        <v>#DIV/0!</v>
      </c>
      <c r="E111" s="26">
        <f t="shared" si="5"/>
        <v>1.995772149479165E-4</v>
      </c>
      <c r="L111" s="14" t="s">
        <v>216</v>
      </c>
      <c r="M111" s="19">
        <v>469342</v>
      </c>
      <c r="N111" s="19">
        <v>709914</v>
      </c>
      <c r="O111" s="26">
        <f t="shared" si="6"/>
        <v>51.257292123867018</v>
      </c>
      <c r="P111" s="43">
        <f t="shared" si="7"/>
        <v>2.1552072392886389E-2</v>
      </c>
    </row>
    <row r="112" spans="1:16" x14ac:dyDescent="0.25">
      <c r="A112" s="14" t="s">
        <v>264</v>
      </c>
      <c r="B112" s="19">
        <v>5884</v>
      </c>
      <c r="C112" s="19">
        <v>2540</v>
      </c>
      <c r="D112" s="42">
        <f t="shared" si="4"/>
        <v>-56.832087015635622</v>
      </c>
      <c r="E112" s="26">
        <f t="shared" si="5"/>
        <v>1.9625479131541145E-4</v>
      </c>
      <c r="L112" s="14" t="s">
        <v>205</v>
      </c>
      <c r="M112" s="19">
        <v>775495</v>
      </c>
      <c r="N112" s="19">
        <v>673818</v>
      </c>
      <c r="O112" s="26">
        <f t="shared" si="6"/>
        <v>-13.111238628231007</v>
      </c>
      <c r="P112" s="43">
        <f t="shared" si="7"/>
        <v>2.0456244440354633E-2</v>
      </c>
    </row>
    <row r="113" spans="1:16" x14ac:dyDescent="0.25">
      <c r="A113" s="14" t="s">
        <v>231</v>
      </c>
      <c r="B113" s="19">
        <v>32712</v>
      </c>
      <c r="C113" s="19">
        <v>1016</v>
      </c>
      <c r="D113" s="42">
        <f t="shared" si="4"/>
        <v>-96.894106138420156</v>
      </c>
      <c r="E113" s="26">
        <f t="shared" si="5"/>
        <v>7.8501916526164587E-5</v>
      </c>
      <c r="L113" s="14" t="s">
        <v>277</v>
      </c>
      <c r="M113" s="19">
        <v>1010081</v>
      </c>
      <c r="N113" s="19">
        <v>600778</v>
      </c>
      <c r="O113" s="26">
        <f t="shared" si="6"/>
        <v>-40.521799736852785</v>
      </c>
      <c r="P113" s="43">
        <f t="shared" si="7"/>
        <v>1.8238844350236084E-2</v>
      </c>
    </row>
    <row r="114" spans="1:16" x14ac:dyDescent="0.25">
      <c r="A114" s="14" t="s">
        <v>224</v>
      </c>
      <c r="B114" s="19">
        <v>70862</v>
      </c>
      <c r="C114" s="19">
        <v>213</v>
      </c>
      <c r="D114" s="42">
        <f t="shared" si="4"/>
        <v>-99.699415765854766</v>
      </c>
      <c r="E114" s="26">
        <f t="shared" si="5"/>
        <v>1.6457586830780568E-5</v>
      </c>
      <c r="L114" s="14" t="s">
        <v>228</v>
      </c>
      <c r="M114" s="19">
        <v>1407705</v>
      </c>
      <c r="N114" s="19">
        <v>493730</v>
      </c>
      <c r="O114" s="26">
        <f t="shared" si="6"/>
        <v>-64.926600388575736</v>
      </c>
      <c r="P114" s="43">
        <f t="shared" si="7"/>
        <v>1.4989005291542068E-2</v>
      </c>
    </row>
    <row r="115" spans="1:16" x14ac:dyDescent="0.25">
      <c r="A115" s="14" t="s">
        <v>204</v>
      </c>
      <c r="B115" s="19">
        <v>1838984</v>
      </c>
      <c r="C115" s="24">
        <v>0</v>
      </c>
      <c r="D115" s="42">
        <f t="shared" si="4"/>
        <v>-100</v>
      </c>
      <c r="E115" s="26">
        <f t="shared" si="5"/>
        <v>0</v>
      </c>
      <c r="L115" s="14" t="s">
        <v>243</v>
      </c>
      <c r="M115" s="19">
        <v>802200</v>
      </c>
      <c r="N115" s="19">
        <v>463337</v>
      </c>
      <c r="O115" s="26">
        <f t="shared" si="6"/>
        <v>-42.241710296684118</v>
      </c>
      <c r="P115" s="43">
        <f t="shared" si="7"/>
        <v>1.4066313055247255E-2</v>
      </c>
    </row>
    <row r="116" spans="1:16" x14ac:dyDescent="0.25">
      <c r="A116" s="14" t="s">
        <v>268</v>
      </c>
      <c r="B116" s="19">
        <v>102400</v>
      </c>
      <c r="C116" s="24">
        <v>0</v>
      </c>
      <c r="D116" s="42">
        <f t="shared" si="4"/>
        <v>-100</v>
      </c>
      <c r="E116" s="26">
        <f t="shared" si="5"/>
        <v>0</v>
      </c>
      <c r="L116" s="14" t="s">
        <v>260</v>
      </c>
      <c r="M116" s="19">
        <v>236051</v>
      </c>
      <c r="N116" s="19">
        <v>431473</v>
      </c>
      <c r="O116" s="26">
        <f t="shared" si="6"/>
        <v>82.788041567288417</v>
      </c>
      <c r="P116" s="43">
        <f t="shared" si="7"/>
        <v>1.30989631583204E-2</v>
      </c>
    </row>
    <row r="117" spans="1:16" x14ac:dyDescent="0.25">
      <c r="A117" s="14" t="s">
        <v>248</v>
      </c>
      <c r="B117" s="19">
        <v>2330</v>
      </c>
      <c r="C117" s="24">
        <v>0</v>
      </c>
      <c r="D117" s="42">
        <f t="shared" si="4"/>
        <v>-100</v>
      </c>
      <c r="E117" s="26">
        <f t="shared" si="5"/>
        <v>0</v>
      </c>
      <c r="L117" s="14" t="s">
        <v>248</v>
      </c>
      <c r="M117" s="19">
        <v>669777</v>
      </c>
      <c r="N117" s="19">
        <v>426655</v>
      </c>
      <c r="O117" s="26">
        <f t="shared" si="6"/>
        <v>-36.298947261551227</v>
      </c>
      <c r="P117" s="43">
        <f t="shared" si="7"/>
        <v>1.2952694899363782E-2</v>
      </c>
    </row>
    <row r="118" spans="1:16" x14ac:dyDescent="0.25">
      <c r="A118" s="14" t="s">
        <v>208</v>
      </c>
      <c r="B118" s="19">
        <v>1334</v>
      </c>
      <c r="C118" s="24">
        <v>0</v>
      </c>
      <c r="D118" s="42">
        <f t="shared" si="4"/>
        <v>-100</v>
      </c>
      <c r="E118" s="26">
        <f t="shared" si="5"/>
        <v>0</v>
      </c>
      <c r="L118" s="14" t="s">
        <v>276</v>
      </c>
      <c r="M118" s="19">
        <v>25154</v>
      </c>
      <c r="N118" s="19">
        <v>424153</v>
      </c>
      <c r="O118" s="26">
        <f t="shared" si="6"/>
        <v>1586.2248548938537</v>
      </c>
      <c r="P118" s="43">
        <f t="shared" si="7"/>
        <v>1.2876737409967884E-2</v>
      </c>
    </row>
    <row r="119" spans="1:16" x14ac:dyDescent="0.25">
      <c r="A119" s="14" t="s">
        <v>251</v>
      </c>
      <c r="B119" s="19">
        <v>13166806</v>
      </c>
      <c r="C119" s="24">
        <v>0</v>
      </c>
      <c r="D119" s="42">
        <f t="shared" si="4"/>
        <v>-100</v>
      </c>
      <c r="E119" s="26">
        <f t="shared" si="5"/>
        <v>0</v>
      </c>
      <c r="L119" s="14" t="s">
        <v>270</v>
      </c>
      <c r="M119" s="19">
        <v>361653</v>
      </c>
      <c r="N119" s="19">
        <v>422875</v>
      </c>
      <c r="O119" s="26">
        <f t="shared" si="6"/>
        <v>16.928381625480782</v>
      </c>
      <c r="P119" s="43">
        <f t="shared" si="7"/>
        <v>1.2837938980132566E-2</v>
      </c>
    </row>
    <row r="120" spans="1:16" x14ac:dyDescent="0.25">
      <c r="A120" s="14" t="s">
        <v>270</v>
      </c>
      <c r="B120" s="19">
        <v>45069</v>
      </c>
      <c r="C120" s="24">
        <v>0</v>
      </c>
      <c r="D120" s="42">
        <f t="shared" si="4"/>
        <v>-100</v>
      </c>
      <c r="E120" s="26">
        <f t="shared" si="5"/>
        <v>0</v>
      </c>
      <c r="L120" s="14" t="s">
        <v>238</v>
      </c>
      <c r="M120" s="19">
        <v>294618</v>
      </c>
      <c r="N120" s="19">
        <v>400996</v>
      </c>
      <c r="O120" s="26">
        <f t="shared" si="6"/>
        <v>36.107094610648346</v>
      </c>
      <c r="P120" s="43">
        <f t="shared" si="7"/>
        <v>1.2173720790487116E-2</v>
      </c>
    </row>
    <row r="121" spans="1:16" x14ac:dyDescent="0.25">
      <c r="A121" s="14" t="s">
        <v>325</v>
      </c>
      <c r="B121" s="24">
        <v>0</v>
      </c>
      <c r="C121" s="24">
        <v>0</v>
      </c>
      <c r="D121" s="42" t="e">
        <f t="shared" si="4"/>
        <v>#DIV/0!</v>
      </c>
      <c r="E121" s="26">
        <f t="shared" si="5"/>
        <v>0</v>
      </c>
      <c r="L121" s="14" t="s">
        <v>255</v>
      </c>
      <c r="M121" s="19">
        <v>609339</v>
      </c>
      <c r="N121" s="19">
        <v>398116</v>
      </c>
      <c r="O121" s="26">
        <f t="shared" si="6"/>
        <v>-34.664283756660907</v>
      </c>
      <c r="P121" s="43">
        <f t="shared" si="7"/>
        <v>1.2086287709168092E-2</v>
      </c>
    </row>
    <row r="122" spans="1:16" x14ac:dyDescent="0.25">
      <c r="A122" s="14" t="s">
        <v>253</v>
      </c>
      <c r="B122" s="19">
        <v>1134</v>
      </c>
      <c r="C122" s="24">
        <v>0</v>
      </c>
      <c r="D122" s="42">
        <f t="shared" si="4"/>
        <v>-100</v>
      </c>
      <c r="E122" s="26">
        <f t="shared" si="5"/>
        <v>0</v>
      </c>
      <c r="L122" s="14" t="s">
        <v>294</v>
      </c>
      <c r="M122" s="19">
        <v>173801</v>
      </c>
      <c r="N122" s="19">
        <v>335632</v>
      </c>
      <c r="O122" s="26">
        <f t="shared" si="6"/>
        <v>93.112812929729984</v>
      </c>
      <c r="P122" s="43">
        <f t="shared" si="7"/>
        <v>1.0189354149050792E-2</v>
      </c>
    </row>
    <row r="123" spans="1:16" x14ac:dyDescent="0.25">
      <c r="A123" s="14" t="s">
        <v>312</v>
      </c>
      <c r="B123" s="24">
        <v>0</v>
      </c>
      <c r="C123" s="24">
        <v>0</v>
      </c>
      <c r="D123" s="42" t="e">
        <f t="shared" si="4"/>
        <v>#DIV/0!</v>
      </c>
      <c r="E123" s="26">
        <f t="shared" si="5"/>
        <v>0</v>
      </c>
      <c r="L123" s="14" t="s">
        <v>349</v>
      </c>
      <c r="M123" s="19">
        <v>138649</v>
      </c>
      <c r="N123" s="19">
        <v>335380</v>
      </c>
      <c r="O123" s="26">
        <f t="shared" si="6"/>
        <v>141.89139481712814</v>
      </c>
      <c r="P123" s="43">
        <f t="shared" si="7"/>
        <v>1.0181703754435377E-2</v>
      </c>
    </row>
    <row r="124" spans="1:16" x14ac:dyDescent="0.25">
      <c r="A124" s="14" t="s">
        <v>230</v>
      </c>
      <c r="B124" s="24">
        <v>0</v>
      </c>
      <c r="C124" s="24">
        <v>0</v>
      </c>
      <c r="D124" s="42" t="e">
        <f t="shared" si="4"/>
        <v>#DIV/0!</v>
      </c>
      <c r="E124" s="26">
        <f t="shared" si="5"/>
        <v>0</v>
      </c>
      <c r="L124" s="14" t="s">
        <v>263</v>
      </c>
      <c r="M124" s="19">
        <v>50159</v>
      </c>
      <c r="N124" s="19">
        <v>328063</v>
      </c>
      <c r="O124" s="26">
        <f t="shared" si="6"/>
        <v>554.04613329611834</v>
      </c>
      <c r="P124" s="43">
        <f t="shared" si="7"/>
        <v>9.9595690822092339E-3</v>
      </c>
    </row>
    <row r="125" spans="1:16" x14ac:dyDescent="0.25">
      <c r="A125" s="14" t="s">
        <v>232</v>
      </c>
      <c r="B125" s="19">
        <v>467314</v>
      </c>
      <c r="C125" s="24">
        <v>0</v>
      </c>
      <c r="D125" s="42">
        <f t="shared" si="4"/>
        <v>-100</v>
      </c>
      <c r="E125" s="26">
        <f t="shared" si="5"/>
        <v>0</v>
      </c>
      <c r="L125" s="14" t="s">
        <v>208</v>
      </c>
      <c r="M125" s="19">
        <v>347322</v>
      </c>
      <c r="N125" s="19">
        <v>277412</v>
      </c>
      <c r="O125" s="26">
        <f t="shared" si="6"/>
        <v>-20.128295932880718</v>
      </c>
      <c r="P125" s="43">
        <f t="shared" si="7"/>
        <v>8.4218701232197119E-3</v>
      </c>
    </row>
    <row r="126" spans="1:16" x14ac:dyDescent="0.25">
      <c r="A126" s="14" t="s">
        <v>237</v>
      </c>
      <c r="B126" s="19">
        <v>5020</v>
      </c>
      <c r="C126" s="24">
        <v>0</v>
      </c>
      <c r="D126" s="42">
        <f t="shared" si="4"/>
        <v>-100</v>
      </c>
      <c r="E126" s="26">
        <f t="shared" si="5"/>
        <v>0</v>
      </c>
      <c r="L126" s="14" t="s">
        <v>281</v>
      </c>
      <c r="M126" s="19">
        <v>543947</v>
      </c>
      <c r="N126" s="19">
        <v>269958</v>
      </c>
      <c r="O126" s="26">
        <f t="shared" si="6"/>
        <v>-50.370532423195641</v>
      </c>
      <c r="P126" s="43">
        <f t="shared" si="7"/>
        <v>8.1955763078891582E-3</v>
      </c>
    </row>
    <row r="127" spans="1:16" x14ac:dyDescent="0.25">
      <c r="A127" s="14" t="s">
        <v>202</v>
      </c>
      <c r="B127" s="24">
        <v>0</v>
      </c>
      <c r="C127" s="24">
        <v>0</v>
      </c>
      <c r="D127" s="42" t="e">
        <f t="shared" si="4"/>
        <v>#DIV/0!</v>
      </c>
      <c r="E127" s="26">
        <f t="shared" si="5"/>
        <v>0</v>
      </c>
      <c r="L127" s="14" t="s">
        <v>225</v>
      </c>
      <c r="M127" s="19">
        <v>147614</v>
      </c>
      <c r="N127" s="19">
        <v>267182</v>
      </c>
      <c r="O127" s="26">
        <f t="shared" si="6"/>
        <v>81.000447112062545</v>
      </c>
      <c r="P127" s="43">
        <f t="shared" si="7"/>
        <v>8.1113005322844337E-3</v>
      </c>
    </row>
    <row r="128" spans="1:16" x14ac:dyDescent="0.25">
      <c r="A128" s="14" t="s">
        <v>273</v>
      </c>
      <c r="B128" s="19">
        <v>16200</v>
      </c>
      <c r="C128" s="24">
        <v>0</v>
      </c>
      <c r="D128" s="42">
        <f t="shared" si="4"/>
        <v>-100</v>
      </c>
      <c r="E128" s="26">
        <f t="shared" si="5"/>
        <v>0</v>
      </c>
      <c r="L128" s="14" t="s">
        <v>288</v>
      </c>
      <c r="M128" s="19">
        <v>271575</v>
      </c>
      <c r="N128" s="19">
        <v>262065</v>
      </c>
      <c r="O128" s="26">
        <f t="shared" si="6"/>
        <v>-3.5017950842308778</v>
      </c>
      <c r="P128" s="43">
        <f t="shared" si="7"/>
        <v>7.9559550193992103E-3</v>
      </c>
    </row>
    <row r="129" spans="1:16" x14ac:dyDescent="0.25">
      <c r="A129" s="14" t="s">
        <v>274</v>
      </c>
      <c r="B129" s="19">
        <v>245148</v>
      </c>
      <c r="C129" s="24">
        <v>0</v>
      </c>
      <c r="D129" s="42">
        <f t="shared" si="4"/>
        <v>-100</v>
      </c>
      <c r="E129" s="26">
        <f t="shared" si="5"/>
        <v>0</v>
      </c>
      <c r="L129" s="14" t="s">
        <v>230</v>
      </c>
      <c r="M129" s="19">
        <v>652450</v>
      </c>
      <c r="N129" s="19">
        <v>245455</v>
      </c>
      <c r="O129" s="26">
        <f t="shared" si="6"/>
        <v>-62.379492681431529</v>
      </c>
      <c r="P129" s="43">
        <f t="shared" si="7"/>
        <v>7.4516968663752622E-3</v>
      </c>
    </row>
    <row r="130" spans="1:16" x14ac:dyDescent="0.25">
      <c r="A130" s="14" t="s">
        <v>275</v>
      </c>
      <c r="B130" s="24">
        <v>0</v>
      </c>
      <c r="C130" s="24">
        <v>0</v>
      </c>
      <c r="D130" s="42" t="e">
        <f t="shared" si="4"/>
        <v>#DIV/0!</v>
      </c>
      <c r="E130" s="26">
        <f t="shared" si="5"/>
        <v>0</v>
      </c>
      <c r="L130" s="14" t="s">
        <v>267</v>
      </c>
      <c r="M130" s="19">
        <v>277194</v>
      </c>
      <c r="N130" s="19">
        <v>241509</v>
      </c>
      <c r="O130" s="26">
        <f t="shared" si="6"/>
        <v>-12.873655273923674</v>
      </c>
      <c r="P130" s="43">
        <f t="shared" si="7"/>
        <v>7.331901401484685E-3</v>
      </c>
    </row>
    <row r="131" spans="1:16" x14ac:dyDescent="0.25">
      <c r="A131" s="14" t="s">
        <v>217</v>
      </c>
      <c r="B131" s="24">
        <v>0</v>
      </c>
      <c r="C131" s="24">
        <v>0</v>
      </c>
      <c r="D131" s="42" t="e">
        <f t="shared" si="4"/>
        <v>#DIV/0!</v>
      </c>
      <c r="E131" s="26">
        <f t="shared" si="5"/>
        <v>0</v>
      </c>
      <c r="L131" s="14" t="s">
        <v>292</v>
      </c>
      <c r="M131" s="19">
        <v>155429</v>
      </c>
      <c r="N131" s="19">
        <v>239841</v>
      </c>
      <c r="O131" s="26">
        <f t="shared" si="6"/>
        <v>54.309041427275474</v>
      </c>
      <c r="P131" s="43">
        <f t="shared" si="7"/>
        <v>7.2812630752207511E-3</v>
      </c>
    </row>
    <row r="132" spans="1:16" x14ac:dyDescent="0.25">
      <c r="A132" s="14" t="s">
        <v>292</v>
      </c>
      <c r="B132" s="19">
        <v>14141</v>
      </c>
      <c r="C132" s="24">
        <v>0</v>
      </c>
      <c r="D132" s="42">
        <f t="shared" si="4"/>
        <v>-100</v>
      </c>
      <c r="E132" s="26">
        <f t="shared" si="5"/>
        <v>0</v>
      </c>
      <c r="L132" s="14" t="s">
        <v>221</v>
      </c>
      <c r="M132" s="19">
        <v>107834</v>
      </c>
      <c r="N132" s="19">
        <v>191665</v>
      </c>
      <c r="O132" s="26">
        <f t="shared" si="6"/>
        <v>77.740786764842255</v>
      </c>
      <c r="P132" s="43">
        <f t="shared" si="7"/>
        <v>5.8187019204897624E-3</v>
      </c>
    </row>
    <row r="133" spans="1:16" x14ac:dyDescent="0.25">
      <c r="A133" s="14" t="s">
        <v>254</v>
      </c>
      <c r="B133" s="19">
        <v>3071</v>
      </c>
      <c r="C133" s="24">
        <v>0</v>
      </c>
      <c r="D133" s="42">
        <f t="shared" si="4"/>
        <v>-100</v>
      </c>
      <c r="E133" s="26">
        <f t="shared" si="5"/>
        <v>0</v>
      </c>
      <c r="L133" s="14" t="s">
        <v>215</v>
      </c>
      <c r="M133" s="19">
        <v>312624</v>
      </c>
      <c r="N133" s="19">
        <v>188521</v>
      </c>
      <c r="O133" s="26">
        <f t="shared" si="6"/>
        <v>-39.697208147806947</v>
      </c>
      <c r="P133" s="43">
        <f t="shared" si="7"/>
        <v>5.7232541400498299E-3</v>
      </c>
    </row>
    <row r="134" spans="1:16" x14ac:dyDescent="0.25">
      <c r="A134" s="14" t="s">
        <v>181</v>
      </c>
      <c r="B134" s="19">
        <v>4334</v>
      </c>
      <c r="C134" s="24">
        <v>0</v>
      </c>
      <c r="D134" s="42">
        <f t="shared" si="4"/>
        <v>-100</v>
      </c>
      <c r="E134" s="26">
        <f t="shared" si="5"/>
        <v>0</v>
      </c>
      <c r="L134" s="14" t="s">
        <v>280</v>
      </c>
      <c r="M134" s="19">
        <v>297732</v>
      </c>
      <c r="N134" s="19">
        <v>175750</v>
      </c>
      <c r="O134" s="26">
        <f t="shared" si="6"/>
        <v>-40.970402912686573</v>
      </c>
      <c r="P134" s="43">
        <f t="shared" si="7"/>
        <v>5.3355430700757871E-3</v>
      </c>
    </row>
    <row r="135" spans="1:16" x14ac:dyDescent="0.25">
      <c r="A135" s="14" t="s">
        <v>213</v>
      </c>
      <c r="B135" s="19">
        <v>52371</v>
      </c>
      <c r="C135" s="24">
        <v>0</v>
      </c>
      <c r="D135" s="42">
        <f t="shared" si="4"/>
        <v>-100</v>
      </c>
      <c r="E135" s="26">
        <f t="shared" si="5"/>
        <v>0</v>
      </c>
      <c r="L135" s="14" t="s">
        <v>300</v>
      </c>
      <c r="M135" s="19">
        <v>86288</v>
      </c>
      <c r="N135" s="19">
        <v>171945</v>
      </c>
      <c r="O135" s="26">
        <f t="shared" si="6"/>
        <v>99.268727980715738</v>
      </c>
      <c r="P135" s="43">
        <f t="shared" si="7"/>
        <v>5.2200281831247869E-3</v>
      </c>
    </row>
    <row r="136" spans="1:16" x14ac:dyDescent="0.25">
      <c r="A136" s="14" t="s">
        <v>296</v>
      </c>
      <c r="B136" s="19">
        <v>2630</v>
      </c>
      <c r="C136" s="24">
        <v>0</v>
      </c>
      <c r="D136" s="42">
        <f t="shared" si="4"/>
        <v>-100</v>
      </c>
      <c r="E136" s="26">
        <f t="shared" si="5"/>
        <v>0</v>
      </c>
      <c r="L136" s="14" t="s">
        <v>257</v>
      </c>
      <c r="M136" s="19">
        <v>298435</v>
      </c>
      <c r="N136" s="19">
        <v>166721</v>
      </c>
      <c r="O136" s="26">
        <f t="shared" si="6"/>
        <v>-44.134903747884799</v>
      </c>
      <c r="P136" s="43">
        <f t="shared" si="7"/>
        <v>5.0614342883988925E-3</v>
      </c>
    </row>
    <row r="137" spans="1:16" x14ac:dyDescent="0.25">
      <c r="A137" s="14" t="s">
        <v>295</v>
      </c>
      <c r="B137" s="24">
        <v>0</v>
      </c>
      <c r="C137" s="24">
        <v>0</v>
      </c>
      <c r="D137" s="42" t="e">
        <f t="shared" si="4"/>
        <v>#DIV/0!</v>
      </c>
      <c r="E137" s="26">
        <f t="shared" si="5"/>
        <v>0</v>
      </c>
      <c r="L137" s="14" t="s">
        <v>315</v>
      </c>
      <c r="M137" s="19">
        <v>213499</v>
      </c>
      <c r="N137" s="19">
        <v>149776</v>
      </c>
      <c r="O137" s="26">
        <f t="shared" si="6"/>
        <v>-29.846978205986915</v>
      </c>
      <c r="P137" s="43">
        <f t="shared" si="7"/>
        <v>4.5470059679298498E-3</v>
      </c>
    </row>
    <row r="138" spans="1:16" x14ac:dyDescent="0.25">
      <c r="A138" s="14" t="s">
        <v>348</v>
      </c>
      <c r="B138" s="19">
        <v>50000</v>
      </c>
      <c r="C138" s="24">
        <v>0</v>
      </c>
      <c r="D138" s="42">
        <f t="shared" si="4"/>
        <v>-100</v>
      </c>
      <c r="E138" s="26">
        <f t="shared" si="5"/>
        <v>0</v>
      </c>
      <c r="L138" s="14" t="s">
        <v>301</v>
      </c>
      <c r="M138" s="19">
        <v>135663</v>
      </c>
      <c r="N138" s="19">
        <v>149626</v>
      </c>
      <c r="O138" s="26">
        <f t="shared" si="6"/>
        <v>10.29241576553666</v>
      </c>
      <c r="P138" s="43">
        <f t="shared" si="7"/>
        <v>4.5424521616111505E-3</v>
      </c>
    </row>
    <row r="139" spans="1:16" x14ac:dyDescent="0.25">
      <c r="A139" s="29"/>
      <c r="B139" s="41"/>
      <c r="C139" s="41"/>
      <c r="L139" s="14" t="s">
        <v>201</v>
      </c>
      <c r="M139" s="19">
        <v>162145</v>
      </c>
      <c r="N139" s="19">
        <v>133478</v>
      </c>
      <c r="O139" s="26">
        <f t="shared" si="6"/>
        <v>-17.679854451262756</v>
      </c>
      <c r="P139" s="43">
        <f t="shared" si="7"/>
        <v>4.0522197320487958E-3</v>
      </c>
    </row>
    <row r="140" spans="1:16" x14ac:dyDescent="0.25">
      <c r="A140" s="30" t="s">
        <v>340</v>
      </c>
      <c r="B140" s="31">
        <v>1559469446</v>
      </c>
      <c r="C140" s="31">
        <v>1294235918</v>
      </c>
      <c r="L140" s="14" t="s">
        <v>321</v>
      </c>
      <c r="M140" s="19">
        <v>229264</v>
      </c>
      <c r="N140" s="19">
        <v>126401</v>
      </c>
      <c r="O140" s="26">
        <f t="shared" si="6"/>
        <v>-44.866616651545819</v>
      </c>
      <c r="P140" s="43">
        <f t="shared" si="7"/>
        <v>3.8373711499325724E-3</v>
      </c>
    </row>
    <row r="141" spans="1:16" x14ac:dyDescent="0.25">
      <c r="L141" s="14" t="s">
        <v>284</v>
      </c>
      <c r="M141" s="19">
        <v>168245</v>
      </c>
      <c r="N141" s="19">
        <v>120916</v>
      </c>
      <c r="O141" s="26">
        <f t="shared" ref="O141:O201" si="8">N141/M141*100-100</f>
        <v>-28.130999435347263</v>
      </c>
      <c r="P141" s="43">
        <f t="shared" ref="P141:P201" si="9">N141/$N$203*100</f>
        <v>3.670853632212142E-3</v>
      </c>
    </row>
    <row r="142" spans="1:16" x14ac:dyDescent="0.25">
      <c r="L142" s="14" t="s">
        <v>285</v>
      </c>
      <c r="M142" s="19">
        <v>102608</v>
      </c>
      <c r="N142" s="19">
        <v>120297</v>
      </c>
      <c r="O142" s="26">
        <f t="shared" si="8"/>
        <v>17.239396538281611</v>
      </c>
      <c r="P142" s="43">
        <f t="shared" si="9"/>
        <v>3.6520615914703101E-3</v>
      </c>
    </row>
    <row r="143" spans="1:16" x14ac:dyDescent="0.25">
      <c r="L143" s="14" t="s">
        <v>296</v>
      </c>
      <c r="M143" s="19">
        <v>159235</v>
      </c>
      <c r="N143" s="19">
        <v>117754</v>
      </c>
      <c r="O143" s="26">
        <f t="shared" si="8"/>
        <v>-26.050177410745121</v>
      </c>
      <c r="P143" s="43">
        <f t="shared" si="9"/>
        <v>3.5748593950139644E-3</v>
      </c>
    </row>
    <row r="144" spans="1:16" x14ac:dyDescent="0.25">
      <c r="L144" s="14" t="s">
        <v>308</v>
      </c>
      <c r="M144" s="19">
        <v>136075</v>
      </c>
      <c r="N144" s="19">
        <v>109769</v>
      </c>
      <c r="O144" s="26">
        <f t="shared" si="8"/>
        <v>-19.331986037111889</v>
      </c>
      <c r="P144" s="43">
        <f t="shared" si="9"/>
        <v>3.3324451053152152E-3</v>
      </c>
    </row>
    <row r="145" spans="12:16" x14ac:dyDescent="0.25">
      <c r="L145" s="14" t="s">
        <v>295</v>
      </c>
      <c r="M145" s="19">
        <v>112910</v>
      </c>
      <c r="N145" s="19">
        <v>105332</v>
      </c>
      <c r="O145" s="26">
        <f t="shared" si="8"/>
        <v>-6.7115401647329804</v>
      </c>
      <c r="P145" s="43">
        <f t="shared" si="9"/>
        <v>3.1977435144080963E-3</v>
      </c>
    </row>
    <row r="146" spans="12:16" x14ac:dyDescent="0.25">
      <c r="L146" s="14" t="s">
        <v>350</v>
      </c>
      <c r="M146" s="19">
        <v>111828</v>
      </c>
      <c r="N146" s="19">
        <v>103451</v>
      </c>
      <c r="O146" s="26">
        <f t="shared" si="8"/>
        <v>-7.4909682727045066</v>
      </c>
      <c r="P146" s="43">
        <f t="shared" si="9"/>
        <v>3.1406387831716086E-3</v>
      </c>
    </row>
    <row r="147" spans="12:16" x14ac:dyDescent="0.25">
      <c r="L147" s="14" t="s">
        <v>272</v>
      </c>
      <c r="M147" s="19">
        <v>458514</v>
      </c>
      <c r="N147" s="19">
        <v>102570</v>
      </c>
      <c r="O147" s="26">
        <f t="shared" si="8"/>
        <v>-77.629908792316044</v>
      </c>
      <c r="P147" s="43">
        <f t="shared" si="9"/>
        <v>3.1138927607264498E-3</v>
      </c>
    </row>
    <row r="148" spans="12:16" x14ac:dyDescent="0.25">
      <c r="L148" s="14" t="s">
        <v>217</v>
      </c>
      <c r="M148" s="19">
        <v>78331</v>
      </c>
      <c r="N148" s="19">
        <v>96090</v>
      </c>
      <c r="O148" s="26">
        <f t="shared" si="8"/>
        <v>22.671739158187705</v>
      </c>
      <c r="P148" s="43">
        <f t="shared" si="9"/>
        <v>2.9171683277586478E-3</v>
      </c>
    </row>
    <row r="149" spans="12:16" x14ac:dyDescent="0.25">
      <c r="L149" s="14" t="s">
        <v>226</v>
      </c>
      <c r="M149" s="19">
        <v>54730</v>
      </c>
      <c r="N149" s="19">
        <v>92300</v>
      </c>
      <c r="O149" s="26">
        <f t="shared" si="8"/>
        <v>68.646080760095032</v>
      </c>
      <c r="P149" s="43">
        <f t="shared" si="9"/>
        <v>2.8021088214395173E-3</v>
      </c>
    </row>
    <row r="150" spans="12:16" x14ac:dyDescent="0.25">
      <c r="L150" s="14" t="s">
        <v>322</v>
      </c>
      <c r="M150" s="19">
        <v>16551</v>
      </c>
      <c r="N150" s="19">
        <v>84435</v>
      </c>
      <c r="O150" s="26">
        <f t="shared" si="8"/>
        <v>410.15044408192864</v>
      </c>
      <c r="P150" s="43">
        <f t="shared" si="9"/>
        <v>2.5633375767957272E-3</v>
      </c>
    </row>
    <row r="151" spans="12:16" x14ac:dyDescent="0.25">
      <c r="L151" s="14" t="s">
        <v>351</v>
      </c>
      <c r="M151" s="24">
        <v>0</v>
      </c>
      <c r="N151" s="19">
        <v>78197</v>
      </c>
      <c r="O151" s="26" t="e">
        <f t="shared" si="8"/>
        <v>#DIV/0!</v>
      </c>
      <c r="P151" s="43">
        <f t="shared" si="9"/>
        <v>2.3739599513554273E-3</v>
      </c>
    </row>
    <row r="152" spans="12:16" x14ac:dyDescent="0.25">
      <c r="L152" s="14" t="s">
        <v>306</v>
      </c>
      <c r="M152" s="19">
        <v>11026</v>
      </c>
      <c r="N152" s="19">
        <v>76288</v>
      </c>
      <c r="O152" s="26">
        <f t="shared" si="8"/>
        <v>591.89189189189187</v>
      </c>
      <c r="P152" s="43">
        <f t="shared" si="9"/>
        <v>2.3160051762727836E-3</v>
      </c>
    </row>
    <row r="153" spans="12:16" x14ac:dyDescent="0.25">
      <c r="L153" s="14" t="s">
        <v>250</v>
      </c>
      <c r="M153" s="19">
        <v>78939</v>
      </c>
      <c r="N153" s="19">
        <v>72574</v>
      </c>
      <c r="O153" s="26">
        <f t="shared" si="8"/>
        <v>-8.0631880312646445</v>
      </c>
      <c r="P153" s="43">
        <f t="shared" si="9"/>
        <v>2.2032529318217935E-3</v>
      </c>
    </row>
    <row r="154" spans="12:16" x14ac:dyDescent="0.25">
      <c r="L154" s="14" t="s">
        <v>352</v>
      </c>
      <c r="M154" s="19">
        <v>4493</v>
      </c>
      <c r="N154" s="19">
        <v>62103</v>
      </c>
      <c r="O154" s="26">
        <f t="shared" si="8"/>
        <v>1282.2167816603605</v>
      </c>
      <c r="P154" s="43">
        <f t="shared" si="9"/>
        <v>1.8853668920678045E-3</v>
      </c>
    </row>
    <row r="155" spans="12:16" x14ac:dyDescent="0.25">
      <c r="L155" s="14" t="s">
        <v>261</v>
      </c>
      <c r="M155" s="19">
        <v>39717</v>
      </c>
      <c r="N155" s="19">
        <v>59632</v>
      </c>
      <c r="O155" s="26">
        <f t="shared" si="8"/>
        <v>50.142256464486252</v>
      </c>
      <c r="P155" s="43">
        <f t="shared" si="9"/>
        <v>1.8103505226444345E-3</v>
      </c>
    </row>
    <row r="156" spans="12:16" x14ac:dyDescent="0.25">
      <c r="L156" s="14" t="s">
        <v>316</v>
      </c>
      <c r="M156" s="24" t="s">
        <v>346</v>
      </c>
      <c r="N156" s="19">
        <v>49996</v>
      </c>
      <c r="O156" s="26" t="e">
        <f t="shared" si="8"/>
        <v>#VALUE!</v>
      </c>
      <c r="P156" s="43">
        <f t="shared" si="9"/>
        <v>1.5178140047312036E-3</v>
      </c>
    </row>
    <row r="157" spans="12:16" x14ac:dyDescent="0.25">
      <c r="L157" s="14" t="s">
        <v>353</v>
      </c>
      <c r="M157" s="19">
        <v>1443</v>
      </c>
      <c r="N157" s="19">
        <v>47292</v>
      </c>
      <c r="O157" s="26">
        <f t="shared" si="8"/>
        <v>3177.3388773388774</v>
      </c>
      <c r="P157" s="43">
        <f t="shared" si="9"/>
        <v>1.4357240561594545E-3</v>
      </c>
    </row>
    <row r="158" spans="12:16" x14ac:dyDescent="0.25">
      <c r="L158" s="14" t="s">
        <v>309</v>
      </c>
      <c r="M158" s="19">
        <v>6266</v>
      </c>
      <c r="N158" s="19">
        <v>45347</v>
      </c>
      <c r="O158" s="26">
        <f t="shared" si="8"/>
        <v>623.69932971592721</v>
      </c>
      <c r="P158" s="43">
        <f t="shared" si="9"/>
        <v>1.376676367560323E-3</v>
      </c>
    </row>
    <row r="159" spans="12:16" x14ac:dyDescent="0.25">
      <c r="L159" s="14" t="s">
        <v>265</v>
      </c>
      <c r="M159" s="19">
        <v>7561</v>
      </c>
      <c r="N159" s="19">
        <v>41511</v>
      </c>
      <c r="O159" s="26">
        <f t="shared" si="8"/>
        <v>449.0146805978045</v>
      </c>
      <c r="P159" s="43">
        <f t="shared" si="9"/>
        <v>1.2602203606367909E-3</v>
      </c>
    </row>
    <row r="160" spans="12:16" x14ac:dyDescent="0.25">
      <c r="L160" s="14" t="s">
        <v>319</v>
      </c>
      <c r="M160" s="19">
        <v>185582</v>
      </c>
      <c r="N160" s="19">
        <v>40931</v>
      </c>
      <c r="O160" s="26">
        <f t="shared" si="8"/>
        <v>-77.944520481512214</v>
      </c>
      <c r="P160" s="43">
        <f t="shared" si="9"/>
        <v>1.2426123095378211E-3</v>
      </c>
    </row>
    <row r="161" spans="12:16" x14ac:dyDescent="0.25">
      <c r="L161" s="14" t="s">
        <v>354</v>
      </c>
      <c r="M161" s="19">
        <v>83235</v>
      </c>
      <c r="N161" s="19">
        <v>30274</v>
      </c>
      <c r="O161" s="26">
        <f t="shared" si="8"/>
        <v>-63.628281372018982</v>
      </c>
      <c r="P161" s="43">
        <f t="shared" si="9"/>
        <v>9.1907954994864516E-4</v>
      </c>
    </row>
    <row r="162" spans="12:16" x14ac:dyDescent="0.25">
      <c r="L162" s="14" t="s">
        <v>314</v>
      </c>
      <c r="M162" s="19">
        <v>5100</v>
      </c>
      <c r="N162" s="19">
        <v>28150</v>
      </c>
      <c r="O162" s="26">
        <f t="shared" si="8"/>
        <v>451.96078431372553</v>
      </c>
      <c r="P162" s="43">
        <f t="shared" si="9"/>
        <v>8.5459765247586578E-4</v>
      </c>
    </row>
    <row r="163" spans="12:16" x14ac:dyDescent="0.25">
      <c r="L163" s="14" t="s">
        <v>231</v>
      </c>
      <c r="M163" s="19">
        <v>21853</v>
      </c>
      <c r="N163" s="19">
        <v>27921</v>
      </c>
      <c r="O163" s="26">
        <f t="shared" si="8"/>
        <v>27.767354596622894</v>
      </c>
      <c r="P163" s="43">
        <f t="shared" si="9"/>
        <v>8.4764550816265178E-4</v>
      </c>
    </row>
    <row r="164" spans="12:16" x14ac:dyDescent="0.25">
      <c r="L164" s="14" t="s">
        <v>318</v>
      </c>
      <c r="M164" s="19">
        <v>13528</v>
      </c>
      <c r="N164" s="19">
        <v>25467</v>
      </c>
      <c r="O164" s="26">
        <f t="shared" si="8"/>
        <v>88.253991720875234</v>
      </c>
      <c r="P164" s="43">
        <f t="shared" si="9"/>
        <v>7.7314523678873449E-4</v>
      </c>
    </row>
    <row r="165" spans="12:16" x14ac:dyDescent="0.25">
      <c r="L165" s="14" t="s">
        <v>251</v>
      </c>
      <c r="M165" s="19">
        <v>51517</v>
      </c>
      <c r="N165" s="19">
        <v>22850</v>
      </c>
      <c r="O165" s="26">
        <f t="shared" si="8"/>
        <v>-55.645709183376361</v>
      </c>
      <c r="P165" s="43">
        <f t="shared" si="9"/>
        <v>6.9369649588183065E-4</v>
      </c>
    </row>
    <row r="166" spans="12:16" x14ac:dyDescent="0.25">
      <c r="L166" s="14" t="s">
        <v>289</v>
      </c>
      <c r="M166" s="19">
        <v>41198</v>
      </c>
      <c r="N166" s="19">
        <v>22179</v>
      </c>
      <c r="O166" s="26">
        <f t="shared" si="8"/>
        <v>-46.164862371959799</v>
      </c>
      <c r="P166" s="43">
        <f t="shared" si="9"/>
        <v>6.7332580228284997E-4</v>
      </c>
    </row>
    <row r="167" spans="12:16" x14ac:dyDescent="0.25">
      <c r="L167" s="14" t="s">
        <v>324</v>
      </c>
      <c r="M167" s="19">
        <v>19643</v>
      </c>
      <c r="N167" s="19">
        <v>19848</v>
      </c>
      <c r="O167" s="26">
        <f t="shared" si="8"/>
        <v>1.0436287736089298</v>
      </c>
      <c r="P167" s="43">
        <f t="shared" si="9"/>
        <v>6.0255965209026591E-4</v>
      </c>
    </row>
    <row r="168" spans="12:16" x14ac:dyDescent="0.25">
      <c r="L168" s="14" t="s">
        <v>303</v>
      </c>
      <c r="M168" s="19">
        <v>73711</v>
      </c>
      <c r="N168" s="19">
        <v>19704</v>
      </c>
      <c r="O168" s="26">
        <f t="shared" si="8"/>
        <v>-73.268575924895885</v>
      </c>
      <c r="P168" s="43">
        <f t="shared" si="9"/>
        <v>5.981879980243148E-4</v>
      </c>
    </row>
    <row r="169" spans="12:16" x14ac:dyDescent="0.25">
      <c r="L169" s="14" t="s">
        <v>258</v>
      </c>
      <c r="M169" s="19">
        <v>41366</v>
      </c>
      <c r="N169" s="19">
        <v>18247</v>
      </c>
      <c r="O169" s="26">
        <f t="shared" si="8"/>
        <v>-55.888894260987279</v>
      </c>
      <c r="P169" s="43">
        <f t="shared" si="9"/>
        <v>5.5395535931535077E-4</v>
      </c>
    </row>
    <row r="170" spans="12:16" x14ac:dyDescent="0.25">
      <c r="L170" s="14" t="s">
        <v>348</v>
      </c>
      <c r="M170" s="19">
        <v>15529</v>
      </c>
      <c r="N170" s="19">
        <v>18010</v>
      </c>
      <c r="O170" s="26">
        <f t="shared" si="8"/>
        <v>15.976559984545034</v>
      </c>
      <c r="P170" s="43">
        <f t="shared" si="9"/>
        <v>5.467603453318061E-4</v>
      </c>
    </row>
    <row r="171" spans="12:16" x14ac:dyDescent="0.25">
      <c r="L171" s="14" t="s">
        <v>235</v>
      </c>
      <c r="M171" s="19">
        <v>360317</v>
      </c>
      <c r="N171" s="19">
        <v>16193</v>
      </c>
      <c r="O171" s="26">
        <f t="shared" si="8"/>
        <v>-95.505901747627789</v>
      </c>
      <c r="P171" s="43">
        <f t="shared" si="9"/>
        <v>4.9159857145796427E-4</v>
      </c>
    </row>
    <row r="172" spans="12:16" x14ac:dyDescent="0.25">
      <c r="L172" s="14" t="s">
        <v>266</v>
      </c>
      <c r="M172" s="19">
        <v>93262</v>
      </c>
      <c r="N172" s="19">
        <v>14876</v>
      </c>
      <c r="O172" s="26">
        <f t="shared" si="8"/>
        <v>-84.049237631618453</v>
      </c>
      <c r="P172" s="43">
        <f t="shared" si="9"/>
        <v>4.5161615197978619E-4</v>
      </c>
    </row>
    <row r="173" spans="12:16" x14ac:dyDescent="0.25">
      <c r="L173" s="14" t="s">
        <v>298</v>
      </c>
      <c r="M173" s="19">
        <v>93060</v>
      </c>
      <c r="N173" s="19">
        <v>13659</v>
      </c>
      <c r="O173" s="26">
        <f t="shared" si="8"/>
        <v>-85.322372662798202</v>
      </c>
      <c r="P173" s="43">
        <f t="shared" si="9"/>
        <v>4.1466960338074071E-4</v>
      </c>
    </row>
    <row r="174" spans="12:16" x14ac:dyDescent="0.25">
      <c r="L174" s="14" t="s">
        <v>245</v>
      </c>
      <c r="M174" s="19">
        <v>67205</v>
      </c>
      <c r="N174" s="19">
        <v>11632</v>
      </c>
      <c r="O174" s="26">
        <f t="shared" si="8"/>
        <v>-82.691764005654335</v>
      </c>
      <c r="P174" s="43">
        <f t="shared" si="9"/>
        <v>3.5313250066072011E-4</v>
      </c>
    </row>
    <row r="175" spans="12:16" x14ac:dyDescent="0.25">
      <c r="L175" s="14" t="s">
        <v>256</v>
      </c>
      <c r="M175" s="19">
        <v>99131</v>
      </c>
      <c r="N175" s="19">
        <v>10701</v>
      </c>
      <c r="O175" s="26">
        <f t="shared" si="8"/>
        <v>-89.20519312828479</v>
      </c>
      <c r="P175" s="43">
        <f t="shared" si="9"/>
        <v>3.2486854277599431E-4</v>
      </c>
    </row>
    <row r="176" spans="12:16" x14ac:dyDescent="0.25">
      <c r="L176" s="14" t="s">
        <v>320</v>
      </c>
      <c r="M176" s="19">
        <v>7746</v>
      </c>
      <c r="N176" s="19">
        <v>8706</v>
      </c>
      <c r="O176" s="26">
        <f t="shared" si="8"/>
        <v>12.393493415956613</v>
      </c>
      <c r="P176" s="43">
        <f t="shared" si="9"/>
        <v>2.6430291873729615E-4</v>
      </c>
    </row>
    <row r="177" spans="12:16" x14ac:dyDescent="0.25">
      <c r="L177" s="14" t="s">
        <v>264</v>
      </c>
      <c r="M177" s="19">
        <v>46636</v>
      </c>
      <c r="N177" s="19">
        <v>8556</v>
      </c>
      <c r="O177" s="26">
        <f t="shared" si="8"/>
        <v>-81.653658118191956</v>
      </c>
      <c r="P177" s="43">
        <f t="shared" si="9"/>
        <v>2.5974911241859709E-4</v>
      </c>
    </row>
    <row r="178" spans="12:16" x14ac:dyDescent="0.25">
      <c r="L178" s="14" t="s">
        <v>305</v>
      </c>
      <c r="M178" s="19">
        <v>59895</v>
      </c>
      <c r="N178" s="19">
        <v>7799</v>
      </c>
      <c r="O178" s="26">
        <f t="shared" si="8"/>
        <v>-86.978879706152441</v>
      </c>
      <c r="P178" s="43">
        <f t="shared" si="9"/>
        <v>2.3676756986356224E-4</v>
      </c>
    </row>
    <row r="179" spans="12:16" x14ac:dyDescent="0.25">
      <c r="L179" s="14" t="s">
        <v>302</v>
      </c>
      <c r="M179" s="19">
        <v>1512</v>
      </c>
      <c r="N179" s="19">
        <v>5404</v>
      </c>
      <c r="O179" s="26">
        <f t="shared" si="8"/>
        <v>257.40740740740739</v>
      </c>
      <c r="P179" s="43">
        <f t="shared" si="9"/>
        <v>1.6405846230833318E-4</v>
      </c>
    </row>
    <row r="180" spans="12:16" x14ac:dyDescent="0.25">
      <c r="L180" s="14" t="s">
        <v>271</v>
      </c>
      <c r="M180" s="19">
        <v>12260</v>
      </c>
      <c r="N180" s="19">
        <v>2100</v>
      </c>
      <c r="O180" s="26">
        <f t="shared" si="8"/>
        <v>-82.871125611745512</v>
      </c>
      <c r="P180" s="43">
        <f t="shared" si="9"/>
        <v>6.3753288461787508E-5</v>
      </c>
    </row>
    <row r="181" spans="12:16" x14ac:dyDescent="0.25">
      <c r="L181" s="14" t="s">
        <v>355</v>
      </c>
      <c r="M181" s="24">
        <v>0</v>
      </c>
      <c r="N181" s="19">
        <v>1733</v>
      </c>
      <c r="O181" s="26" t="e">
        <f t="shared" si="8"/>
        <v>#DIV/0!</v>
      </c>
      <c r="P181" s="43">
        <f t="shared" si="9"/>
        <v>5.2611642335370347E-5</v>
      </c>
    </row>
    <row r="182" spans="12:16" x14ac:dyDescent="0.25">
      <c r="L182" s="14" t="s">
        <v>240</v>
      </c>
      <c r="M182" s="24">
        <v>0</v>
      </c>
      <c r="N182" s="19">
        <v>1722</v>
      </c>
      <c r="O182" s="26" t="e">
        <f t="shared" si="8"/>
        <v>#DIV/0!</v>
      </c>
      <c r="P182" s="43">
        <f t="shared" si="9"/>
        <v>5.2277696538665749E-5</v>
      </c>
    </row>
    <row r="183" spans="12:16" x14ac:dyDescent="0.25">
      <c r="L183" s="14" t="s">
        <v>310</v>
      </c>
      <c r="M183" s="19">
        <v>9666</v>
      </c>
      <c r="N183" s="19">
        <v>1185</v>
      </c>
      <c r="O183" s="26">
        <f t="shared" si="8"/>
        <v>-87.740533829919301</v>
      </c>
      <c r="P183" s="43">
        <f t="shared" si="9"/>
        <v>3.5975069917722952E-5</v>
      </c>
    </row>
    <row r="184" spans="12:16" x14ac:dyDescent="0.25">
      <c r="L184" s="14" t="s">
        <v>323</v>
      </c>
      <c r="M184" s="19">
        <v>91835</v>
      </c>
      <c r="N184" s="24">
        <v>0</v>
      </c>
      <c r="O184" s="26">
        <f t="shared" si="8"/>
        <v>-100</v>
      </c>
      <c r="P184" s="43">
        <f t="shared" si="9"/>
        <v>0</v>
      </c>
    </row>
    <row r="185" spans="12:16" x14ac:dyDescent="0.25">
      <c r="L185" s="14" t="s">
        <v>297</v>
      </c>
      <c r="M185" s="19">
        <v>26098</v>
      </c>
      <c r="N185" s="24">
        <v>0</v>
      </c>
      <c r="O185" s="26">
        <f t="shared" si="8"/>
        <v>-100</v>
      </c>
      <c r="P185" s="43">
        <f t="shared" si="9"/>
        <v>0</v>
      </c>
    </row>
    <row r="186" spans="12:16" x14ac:dyDescent="0.25">
      <c r="L186" s="14" t="s">
        <v>269</v>
      </c>
      <c r="M186" s="19">
        <v>15792</v>
      </c>
      <c r="N186" s="24">
        <v>0</v>
      </c>
      <c r="O186" s="26">
        <f t="shared" si="8"/>
        <v>-100</v>
      </c>
      <c r="P186" s="43">
        <f t="shared" si="9"/>
        <v>0</v>
      </c>
    </row>
    <row r="187" spans="12:16" x14ac:dyDescent="0.25">
      <c r="L187" s="14" t="s">
        <v>262</v>
      </c>
      <c r="M187" s="19">
        <v>10500</v>
      </c>
      <c r="N187" s="24">
        <v>0</v>
      </c>
      <c r="O187" s="26">
        <f t="shared" si="8"/>
        <v>-100</v>
      </c>
      <c r="P187" s="43">
        <f t="shared" si="9"/>
        <v>0</v>
      </c>
    </row>
    <row r="188" spans="12:16" x14ac:dyDescent="0.25">
      <c r="L188" s="14" t="s">
        <v>304</v>
      </c>
      <c r="M188" s="24">
        <v>0</v>
      </c>
      <c r="N188" s="24">
        <v>0</v>
      </c>
      <c r="O188" s="26" t="e">
        <f t="shared" si="8"/>
        <v>#DIV/0!</v>
      </c>
      <c r="P188" s="43">
        <f t="shared" si="9"/>
        <v>0</v>
      </c>
    </row>
    <row r="189" spans="12:16" x14ac:dyDescent="0.25">
      <c r="L189" s="14" t="s">
        <v>356</v>
      </c>
      <c r="M189" s="19">
        <v>6006</v>
      </c>
      <c r="N189" s="24">
        <v>0</v>
      </c>
      <c r="O189" s="26">
        <f t="shared" si="8"/>
        <v>-100</v>
      </c>
      <c r="P189" s="43">
        <f t="shared" si="9"/>
        <v>0</v>
      </c>
    </row>
    <row r="190" spans="12:16" x14ac:dyDescent="0.25">
      <c r="L190" s="14" t="s">
        <v>293</v>
      </c>
      <c r="M190" s="24">
        <v>0</v>
      </c>
      <c r="N190" s="24">
        <v>0</v>
      </c>
      <c r="O190" s="26" t="e">
        <f t="shared" si="8"/>
        <v>#DIV/0!</v>
      </c>
      <c r="P190" s="43">
        <f t="shared" si="9"/>
        <v>0</v>
      </c>
    </row>
    <row r="191" spans="12:16" x14ac:dyDescent="0.25">
      <c r="L191" s="14" t="s">
        <v>287</v>
      </c>
      <c r="M191" s="19">
        <v>1281834</v>
      </c>
      <c r="N191" s="24">
        <v>0</v>
      </c>
      <c r="O191" s="26">
        <f t="shared" si="8"/>
        <v>-100</v>
      </c>
      <c r="P191" s="43">
        <f t="shared" si="9"/>
        <v>0</v>
      </c>
    </row>
    <row r="192" spans="12:16" x14ac:dyDescent="0.25">
      <c r="L192" s="14" t="s">
        <v>312</v>
      </c>
      <c r="M192" s="24">
        <v>0</v>
      </c>
      <c r="N192" s="24">
        <v>0</v>
      </c>
      <c r="O192" s="26" t="e">
        <f t="shared" si="8"/>
        <v>#DIV/0!</v>
      </c>
      <c r="P192" s="43">
        <f t="shared" si="9"/>
        <v>0</v>
      </c>
    </row>
    <row r="193" spans="1:16" x14ac:dyDescent="0.25">
      <c r="L193" s="14" t="s">
        <v>313</v>
      </c>
      <c r="M193" s="24">
        <v>0</v>
      </c>
      <c r="N193" s="24">
        <v>0</v>
      </c>
      <c r="O193" s="26" t="e">
        <f t="shared" si="8"/>
        <v>#DIV/0!</v>
      </c>
      <c r="P193" s="43">
        <f t="shared" si="9"/>
        <v>0</v>
      </c>
    </row>
    <row r="194" spans="1:16" x14ac:dyDescent="0.25">
      <c r="L194" s="14" t="s">
        <v>311</v>
      </c>
      <c r="M194" s="24">
        <v>0</v>
      </c>
      <c r="N194" s="24">
        <v>0</v>
      </c>
      <c r="O194" s="26" t="e">
        <f t="shared" si="8"/>
        <v>#DIV/0!</v>
      </c>
      <c r="P194" s="43">
        <f t="shared" si="9"/>
        <v>0</v>
      </c>
    </row>
    <row r="195" spans="1:16" x14ac:dyDescent="0.25">
      <c r="L195" s="14" t="s">
        <v>307</v>
      </c>
      <c r="M195" s="19">
        <v>24679</v>
      </c>
      <c r="N195" s="24">
        <v>0</v>
      </c>
      <c r="O195" s="26">
        <f t="shared" si="8"/>
        <v>-100</v>
      </c>
      <c r="P195" s="43">
        <f t="shared" si="9"/>
        <v>0</v>
      </c>
    </row>
    <row r="196" spans="1:16" x14ac:dyDescent="0.25">
      <c r="L196" s="14" t="s">
        <v>299</v>
      </c>
      <c r="M196" s="19">
        <v>16989</v>
      </c>
      <c r="N196" s="24">
        <v>0</v>
      </c>
      <c r="O196" s="26">
        <f t="shared" si="8"/>
        <v>-100</v>
      </c>
      <c r="P196" s="43">
        <f t="shared" si="9"/>
        <v>0</v>
      </c>
    </row>
    <row r="197" spans="1:16" x14ac:dyDescent="0.25">
      <c r="L197" s="14" t="s">
        <v>317</v>
      </c>
      <c r="M197" s="19">
        <v>35400</v>
      </c>
      <c r="N197" s="24">
        <v>0</v>
      </c>
      <c r="O197" s="26">
        <f t="shared" si="8"/>
        <v>-100</v>
      </c>
      <c r="P197" s="43">
        <f t="shared" si="9"/>
        <v>0</v>
      </c>
    </row>
    <row r="198" spans="1:16" x14ac:dyDescent="0.25">
      <c r="L198" s="14" t="s">
        <v>291</v>
      </c>
      <c r="M198" s="24">
        <v>0</v>
      </c>
      <c r="N198" s="24">
        <v>0</v>
      </c>
      <c r="O198" s="26" t="e">
        <f t="shared" si="8"/>
        <v>#DIV/0!</v>
      </c>
      <c r="P198" s="43">
        <f t="shared" si="9"/>
        <v>0</v>
      </c>
    </row>
    <row r="199" spans="1:16" x14ac:dyDescent="0.25">
      <c r="L199" s="14" t="s">
        <v>357</v>
      </c>
      <c r="M199" s="24">
        <v>0</v>
      </c>
      <c r="N199" s="24">
        <v>0</v>
      </c>
      <c r="O199" s="26" t="e">
        <f t="shared" si="8"/>
        <v>#DIV/0!</v>
      </c>
      <c r="P199" s="43">
        <f t="shared" si="9"/>
        <v>0</v>
      </c>
    </row>
    <row r="200" spans="1:16" x14ac:dyDescent="0.25">
      <c r="L200" s="14" t="s">
        <v>286</v>
      </c>
      <c r="M200" s="24">
        <v>0</v>
      </c>
      <c r="N200" s="24">
        <v>0</v>
      </c>
      <c r="O200" s="26" t="e">
        <f t="shared" si="8"/>
        <v>#DIV/0!</v>
      </c>
      <c r="P200" s="43">
        <f t="shared" si="9"/>
        <v>0</v>
      </c>
    </row>
    <row r="201" spans="1:16" x14ac:dyDescent="0.25">
      <c r="L201" s="14" t="s">
        <v>358</v>
      </c>
      <c r="M201" s="19">
        <v>17273</v>
      </c>
      <c r="N201" s="24">
        <v>0</v>
      </c>
      <c r="O201" s="26">
        <f t="shared" si="8"/>
        <v>-100</v>
      </c>
      <c r="P201" s="43">
        <f t="shared" si="9"/>
        <v>0</v>
      </c>
    </row>
    <row r="202" spans="1:16" x14ac:dyDescent="0.25">
      <c r="L202" s="29"/>
      <c r="M202" s="41"/>
      <c r="N202" s="41"/>
    </row>
    <row r="203" spans="1:16" x14ac:dyDescent="0.25">
      <c r="L203" s="30" t="s">
        <v>340</v>
      </c>
      <c r="M203" s="31">
        <v>3232915985</v>
      </c>
      <c r="N203" s="31">
        <v>3293947733</v>
      </c>
    </row>
    <row r="204" spans="1:16" x14ac:dyDescent="0.25">
      <c r="A204" s="44" t="s">
        <v>13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</sheetData>
  <sortState ref="L12:N201">
    <sortCondition descending="1" ref="N13"/>
  </sortState>
  <mergeCells count="3">
    <mergeCell ref="L10:V10"/>
    <mergeCell ref="A204:K204"/>
    <mergeCell ref="A10:K1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2025-12-18T15:05:59Z</dcterms:created>
  <dcterms:modified xsi:type="dcterms:W3CDTF">2026-06-15T06:44:06Z</dcterms:modified>
</cp:coreProperties>
</file>