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Government studi statistica comunicazione performance\Studi e statistica\COMUNICATI STAMPA\2026\Export\I trimestre 2026\"/>
    </mc:Choice>
  </mc:AlternateContent>
  <xr:revisionPtr revIDLastSave="0" documentId="13_ncr:1_{3BA31FD2-B2F0-460D-8E16-33955CF8E557}" xr6:coauthVersionLast="47" xr6:coauthVersionMax="47" xr10:uidLastSave="{00000000-0000-0000-0000-000000000000}"/>
  <bookViews>
    <workbookView xWindow="-120" yWindow="-120" windowWidth="25440" windowHeight="15270" activeTab="3" xr2:uid="{00000000-000D-0000-FFFF-FFFF00000000}"/>
  </bookViews>
  <sheets>
    <sheet name="Emilia Romagna" sheetId="1" r:id="rId1"/>
    <sheet name="Settori" sheetId="2" r:id="rId2"/>
    <sheet name="Manifatturiero" sheetId="3" r:id="rId3"/>
    <sheet name="Continenti" sheetId="4" r:id="rId4"/>
    <sheet name="Classifica province italiane" sheetId="5" r:id="rId5"/>
    <sheet name="classifica paesi esteri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73" i="6"/>
  <c r="O174" i="6"/>
  <c r="O175" i="6"/>
  <c r="O176" i="6"/>
  <c r="O177" i="6"/>
  <c r="O178" i="6"/>
  <c r="O179" i="6"/>
  <c r="O180" i="6"/>
  <c r="O181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O194" i="6"/>
  <c r="O195" i="6"/>
  <c r="O196" i="6"/>
  <c r="O12" i="6"/>
  <c r="C198" i="6"/>
  <c r="G14" i="5" l="1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3" i="5"/>
  <c r="L14" i="4"/>
  <c r="L15" i="4"/>
  <c r="L16" i="4"/>
  <c r="L17" i="4"/>
  <c r="L13" i="4"/>
  <c r="J14" i="4"/>
  <c r="J15" i="4"/>
  <c r="J16" i="4"/>
  <c r="J17" i="4"/>
  <c r="J13" i="4"/>
  <c r="G25" i="4"/>
  <c r="K14" i="4"/>
  <c r="K15" i="4"/>
  <c r="K16" i="4"/>
  <c r="K17" i="4"/>
  <c r="K13" i="4"/>
  <c r="I14" i="4"/>
  <c r="I15" i="4"/>
  <c r="I16" i="4"/>
  <c r="I17" i="4"/>
  <c r="I13" i="4"/>
  <c r="K14" i="3"/>
  <c r="K15" i="3"/>
  <c r="K16" i="3"/>
  <c r="K17" i="3"/>
  <c r="K18" i="3"/>
  <c r="K19" i="3"/>
  <c r="K20" i="3"/>
  <c r="K21" i="3"/>
  <c r="K22" i="3"/>
  <c r="K23" i="3"/>
  <c r="K24" i="3"/>
  <c r="K25" i="3"/>
  <c r="K13" i="3"/>
  <c r="I14" i="3"/>
  <c r="I15" i="3"/>
  <c r="I16" i="3"/>
  <c r="I17" i="3"/>
  <c r="I18" i="3"/>
  <c r="I19" i="3"/>
  <c r="I20" i="3"/>
  <c r="I21" i="3"/>
  <c r="I22" i="3"/>
  <c r="I23" i="3"/>
  <c r="I24" i="3"/>
  <c r="I25" i="3"/>
  <c r="I13" i="3"/>
  <c r="J14" i="3"/>
  <c r="J15" i="3"/>
  <c r="J16" i="3"/>
  <c r="J17" i="3"/>
  <c r="J18" i="3"/>
  <c r="J19" i="3"/>
  <c r="J20" i="3"/>
  <c r="J21" i="3"/>
  <c r="J22" i="3"/>
  <c r="J23" i="3"/>
  <c r="J24" i="3"/>
  <c r="J25" i="3"/>
  <c r="J13" i="3"/>
  <c r="H14" i="3"/>
  <c r="H15" i="3"/>
  <c r="H16" i="3"/>
  <c r="H17" i="3"/>
  <c r="H18" i="3"/>
  <c r="H19" i="3"/>
  <c r="H20" i="3"/>
  <c r="H21" i="3"/>
  <c r="H22" i="3"/>
  <c r="H23" i="3"/>
  <c r="H24" i="3"/>
  <c r="H25" i="3"/>
  <c r="H13" i="3"/>
  <c r="H14" i="4" l="1"/>
  <c r="H15" i="4"/>
  <c r="H16" i="4"/>
  <c r="H17" i="4"/>
  <c r="H13" i="4"/>
  <c r="K15" i="2"/>
  <c r="K16" i="2"/>
  <c r="K17" i="2"/>
  <c r="K18" i="2"/>
  <c r="K19" i="2"/>
  <c r="K20" i="2"/>
  <c r="K21" i="2"/>
  <c r="K14" i="2"/>
  <c r="I15" i="2"/>
  <c r="I16" i="2"/>
  <c r="I17" i="2"/>
  <c r="I18" i="2"/>
  <c r="I19" i="2"/>
  <c r="I20" i="2"/>
  <c r="I21" i="2"/>
  <c r="I14" i="2"/>
  <c r="J15" i="2"/>
  <c r="J16" i="2"/>
  <c r="J17" i="2"/>
  <c r="J18" i="2"/>
  <c r="J19" i="2"/>
  <c r="J20" i="2"/>
  <c r="J21" i="2"/>
  <c r="J14" i="2"/>
  <c r="H15" i="2"/>
  <c r="H16" i="2"/>
  <c r="H17" i="2"/>
  <c r="H18" i="2"/>
  <c r="H19" i="2"/>
  <c r="H20" i="2"/>
  <c r="H21" i="2"/>
  <c r="H14" i="2"/>
  <c r="L14" i="1" l="1"/>
  <c r="L15" i="1"/>
  <c r="L16" i="1"/>
  <c r="L17" i="1"/>
  <c r="L18" i="1"/>
  <c r="L19" i="1"/>
  <c r="L20" i="1"/>
  <c r="L21" i="1"/>
  <c r="L22" i="1"/>
  <c r="L13" i="1"/>
  <c r="J14" i="1"/>
  <c r="J15" i="1"/>
  <c r="J16" i="1"/>
  <c r="J17" i="1"/>
  <c r="J18" i="1"/>
  <c r="J19" i="1"/>
  <c r="J20" i="1"/>
  <c r="J21" i="1"/>
  <c r="J22" i="1"/>
  <c r="J13" i="1"/>
  <c r="H14" i="1"/>
  <c r="H15" i="1"/>
  <c r="H16" i="1"/>
  <c r="H17" i="1"/>
  <c r="H18" i="1"/>
  <c r="H19" i="1"/>
  <c r="H20" i="1"/>
  <c r="H21" i="1"/>
  <c r="H22" i="1"/>
  <c r="H13" i="1"/>
  <c r="K14" i="1"/>
  <c r="K15" i="1"/>
  <c r="K16" i="1"/>
  <c r="K17" i="1"/>
  <c r="K18" i="1"/>
  <c r="K19" i="1"/>
  <c r="K20" i="1"/>
  <c r="K21" i="1"/>
  <c r="K22" i="1"/>
  <c r="K13" i="1"/>
  <c r="I14" i="1"/>
  <c r="I15" i="1"/>
  <c r="I16" i="1"/>
  <c r="I17" i="1"/>
  <c r="I18" i="1"/>
  <c r="I19" i="1"/>
  <c r="I20" i="1"/>
  <c r="I21" i="1"/>
  <c r="I22" i="1"/>
  <c r="I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2" authorId="0" shapeId="0" xr:uid="{00000000-0006-0000-0500-000001000000}">
      <text>
        <r>
          <rPr>
            <sz val="11"/>
            <color indexed="8"/>
            <rFont val="Calibri"/>
            <family val="2"/>
            <scheme val="minor"/>
          </rPr>
          <t>Codice numerico Coeweb: [004] 004</t>
        </r>
      </text>
    </comment>
    <comment ref="L12" authorId="0" shapeId="0" xr:uid="{00000000-0006-0000-0500-000002000000}">
      <text>
        <r>
          <rPr>
            <sz val="11"/>
            <color indexed="8"/>
            <rFont val="Calibri"/>
            <family val="2"/>
            <scheme val="minor"/>
          </rPr>
          <t>Codice numerico Coeweb: [400] 400</t>
        </r>
      </text>
    </comment>
    <comment ref="A13" authorId="0" shapeId="0" xr:uid="{00000000-0006-0000-0500-000003000000}">
      <text>
        <r>
          <rPr>
            <sz val="11"/>
            <color indexed="8"/>
            <rFont val="Calibri"/>
            <family val="2"/>
            <scheme val="minor"/>
          </rPr>
          <t>Codice numerico Coeweb: [001] 001</t>
        </r>
      </text>
    </comment>
    <comment ref="L13" authorId="0" shapeId="0" xr:uid="{00000000-0006-0000-0500-000004000000}">
      <text>
        <r>
          <rPr>
            <sz val="11"/>
            <color indexed="8"/>
            <rFont val="Calibri"/>
            <family val="2"/>
            <scheme val="minor"/>
          </rPr>
          <t>Codice numerico Coeweb: [004] 004</t>
        </r>
      </text>
    </comment>
    <comment ref="A14" authorId="0" shapeId="0" xr:uid="{00000000-0006-0000-0500-000005000000}">
      <text>
        <r>
          <rPr>
            <sz val="11"/>
            <color indexed="8"/>
            <rFont val="Calibri"/>
            <family val="2"/>
            <scheme val="minor"/>
          </rPr>
          <t>Codice numerico Coeweb: [064] 064</t>
        </r>
      </text>
    </comment>
    <comment ref="L14" authorId="0" shapeId="0" xr:uid="{00000000-0006-0000-0500-000006000000}">
      <text>
        <r>
          <rPr>
            <sz val="11"/>
            <color indexed="8"/>
            <rFont val="Calibri"/>
            <family val="2"/>
            <scheme val="minor"/>
          </rPr>
          <t>Codice numerico Coeweb: [001] 001</t>
        </r>
      </text>
    </comment>
    <comment ref="A15" authorId="0" shapeId="0" xr:uid="{00000000-0006-0000-0500-000007000000}">
      <text>
        <r>
          <rPr>
            <sz val="11"/>
            <color indexed="8"/>
            <rFont val="Calibri"/>
            <family val="2"/>
            <scheme val="minor"/>
          </rPr>
          <t>Codice numerico Coeweb: [063] 063</t>
        </r>
      </text>
    </comment>
    <comment ref="L15" authorId="0" shapeId="0" xr:uid="{00000000-0006-0000-0500-000008000000}">
      <text>
        <r>
          <rPr>
            <sz val="11"/>
            <color indexed="8"/>
            <rFont val="Calibri"/>
            <family val="2"/>
            <scheme val="minor"/>
          </rPr>
          <t>Codice numerico Coeweb: [011] 011</t>
        </r>
      </text>
    </comment>
    <comment ref="A16" authorId="0" shapeId="0" xr:uid="{00000000-0006-0000-0500-000009000000}">
      <text>
        <r>
          <rPr>
            <sz val="11"/>
            <color indexed="8"/>
            <rFont val="Calibri"/>
            <family val="2"/>
            <scheme val="minor"/>
          </rPr>
          <t>Codice numerico Coeweb: [003] 003</t>
        </r>
      </text>
    </comment>
    <comment ref="L16" authorId="0" shapeId="0" xr:uid="{00000000-0006-0000-0500-00000A000000}">
      <text>
        <r>
          <rPr>
            <sz val="11"/>
            <color indexed="8"/>
            <rFont val="Calibri"/>
            <family val="2"/>
            <scheme val="minor"/>
          </rPr>
          <t>Codice numerico Coeweb: [006] 006</t>
        </r>
      </text>
    </comment>
    <comment ref="A17" authorId="0" shapeId="0" xr:uid="{00000000-0006-0000-0500-00000B000000}">
      <text>
        <r>
          <rPr>
            <sz val="11"/>
            <color indexed="8"/>
            <rFont val="Calibri"/>
            <family val="2"/>
            <scheme val="minor"/>
          </rPr>
          <t>Codice numerico Coeweb: [011] 011</t>
        </r>
      </text>
    </comment>
    <comment ref="L17" authorId="0" shapeId="0" xr:uid="{00000000-0006-0000-0500-00000C000000}">
      <text>
        <r>
          <rPr>
            <sz val="11"/>
            <color indexed="8"/>
            <rFont val="Calibri"/>
            <family val="2"/>
            <scheme val="minor"/>
          </rPr>
          <t>Codice numerico Coeweb: [060] 060</t>
        </r>
      </text>
    </comment>
    <comment ref="A18" authorId="0" shapeId="0" xr:uid="{00000000-0006-0000-0500-00000D000000}">
      <text>
        <r>
          <rPr>
            <sz val="11"/>
            <color indexed="8"/>
            <rFont val="Calibri"/>
            <family val="2"/>
            <scheme val="minor"/>
          </rPr>
          <t>Codice numerico Coeweb: [720] 720</t>
        </r>
      </text>
    </comment>
    <comment ref="L18" authorId="0" shapeId="0" xr:uid="{00000000-0006-0000-0500-00000E000000}">
      <text>
        <r>
          <rPr>
            <sz val="11"/>
            <color indexed="8"/>
            <rFont val="Calibri"/>
            <family val="2"/>
            <scheme val="minor"/>
          </rPr>
          <t>Codice numerico Coeweb: [720] 720</t>
        </r>
      </text>
    </comment>
    <comment ref="A19" authorId="0" shapeId="0" xr:uid="{00000000-0006-0000-0500-00000F000000}">
      <text>
        <r>
          <rPr>
            <sz val="11"/>
            <color indexed="8"/>
            <rFont val="Calibri"/>
            <family val="2"/>
            <scheme val="minor"/>
          </rPr>
          <t>Codice numerico Coeweb: [066] 066</t>
        </r>
      </text>
    </comment>
    <comment ref="L19" authorId="0" shapeId="0" xr:uid="{00000000-0006-0000-0500-000010000000}">
      <text>
        <r>
          <rPr>
            <sz val="11"/>
            <color indexed="8"/>
            <rFont val="Calibri"/>
            <family val="2"/>
            <scheme val="minor"/>
          </rPr>
          <t>Codice numerico Coeweb: [003] 003</t>
        </r>
      </text>
    </comment>
    <comment ref="A20" authorId="0" shapeId="0" xr:uid="{00000000-0006-0000-0500-000011000000}">
      <text>
        <r>
          <rPr>
            <sz val="11"/>
            <color indexed="8"/>
            <rFont val="Calibri"/>
            <family val="2"/>
            <scheme val="minor"/>
          </rPr>
          <t>Codice numerico Coeweb: [400] 400</t>
        </r>
      </text>
    </comment>
    <comment ref="L20" authorId="0" shapeId="0" xr:uid="{00000000-0006-0000-0500-000012000000}">
      <text>
        <r>
          <rPr>
            <sz val="11"/>
            <color indexed="8"/>
            <rFont val="Calibri"/>
            <family val="2"/>
            <scheme val="minor"/>
          </rPr>
          <t>Codice numerico Coeweb: [038] 038</t>
        </r>
      </text>
    </comment>
    <comment ref="A21" authorId="0" shapeId="0" xr:uid="{00000000-0006-0000-0500-000013000000}">
      <text>
        <r>
          <rPr>
            <sz val="11"/>
            <color indexed="8"/>
            <rFont val="Calibri"/>
            <family val="2"/>
            <scheme val="minor"/>
          </rPr>
          <t>Codice numerico Coeweb: [728] 728</t>
        </r>
      </text>
    </comment>
    <comment ref="L21" authorId="0" shapeId="0" xr:uid="{00000000-0006-0000-0500-000014000000}">
      <text>
        <r>
          <rPr>
            <sz val="11"/>
            <color indexed="8"/>
            <rFont val="Calibri"/>
            <family val="2"/>
            <scheme val="minor"/>
          </rPr>
          <t>Codice numerico Coeweb: [039] 039</t>
        </r>
      </text>
    </comment>
    <comment ref="A22" authorId="0" shapeId="0" xr:uid="{00000000-0006-0000-0500-000015000000}">
      <text>
        <r>
          <rPr>
            <sz val="11"/>
            <color indexed="8"/>
            <rFont val="Calibri"/>
            <family val="2"/>
            <scheme val="minor"/>
          </rPr>
          <t>Nota paese partner vecchia descrizione: [BE] - dal 1993 al 1998 - Belgio e Lussemburgo
Codice numerico Coeweb: [017] 017</t>
        </r>
      </text>
    </comment>
    <comment ref="L22" authorId="0" shapeId="0" xr:uid="{00000000-0006-0000-0500-000016000000}">
      <text>
        <r>
          <rPr>
            <sz val="11"/>
            <color indexed="8"/>
            <rFont val="Calibri"/>
            <family val="2"/>
            <scheme val="minor"/>
          </rPr>
          <t>Codice numerico Coeweb: [066] 066</t>
        </r>
      </text>
    </comment>
    <comment ref="A23" authorId="0" shapeId="0" xr:uid="{00000000-0006-0000-0500-000017000000}">
      <text>
        <r>
          <rPr>
            <sz val="11"/>
            <color indexed="8"/>
            <rFont val="Calibri"/>
            <family val="2"/>
            <scheme val="minor"/>
          </rPr>
          <t>Codice numerico Coeweb: [060] 060</t>
        </r>
      </text>
    </comment>
    <comment ref="L23" authorId="0" shapeId="0" xr:uid="{00000000-0006-0000-0500-000018000000}">
      <text>
        <r>
          <rPr>
            <sz val="11"/>
            <color indexed="8"/>
            <rFont val="Calibri"/>
            <family val="2"/>
            <scheme val="minor"/>
          </rPr>
          <t>Codice numerico Coeweb: [030] 030</t>
        </r>
      </text>
    </comment>
    <comment ref="A24" authorId="0" shapeId="0" xr:uid="{00000000-0006-0000-0500-000019000000}">
      <text>
        <r>
          <rPr>
            <sz val="11"/>
            <color indexed="8"/>
            <rFont val="Calibri"/>
            <family val="2"/>
            <scheme val="minor"/>
          </rPr>
          <t>Codice numerico Coeweb: [030] 030</t>
        </r>
      </text>
    </comment>
    <comment ref="L24" authorId="0" shapeId="0" xr:uid="{00000000-0006-0000-0500-00001A000000}">
      <text>
        <r>
          <rPr>
            <sz val="11"/>
            <color indexed="8"/>
            <rFont val="Calibri"/>
            <family val="2"/>
            <scheme val="minor"/>
          </rPr>
          <t>Codice numerico Coeweb: [009] 009</t>
        </r>
      </text>
    </comment>
    <comment ref="A25" authorId="0" shapeId="0" xr:uid="{00000000-0006-0000-0500-00001B000000}">
      <text>
        <r>
          <rPr>
            <sz val="11"/>
            <color indexed="8"/>
            <rFont val="Calibri"/>
            <family val="2"/>
            <scheme val="minor"/>
          </rPr>
          <t>Codice numerico Coeweb: [006] 006</t>
        </r>
      </text>
    </comment>
    <comment ref="L25" authorId="0" shapeId="0" xr:uid="{00000000-0006-0000-0500-00001C000000}">
      <text>
        <r>
          <rPr>
            <sz val="11"/>
            <color indexed="8"/>
            <rFont val="Calibri"/>
            <family val="2"/>
            <scheme val="minor"/>
          </rPr>
          <t>Codice numerico Coeweb: [052] 052</t>
        </r>
      </text>
    </comment>
    <comment ref="A26" authorId="0" shapeId="0" xr:uid="{00000000-0006-0000-0500-00001D000000}">
      <text>
        <r>
          <rPr>
            <sz val="11"/>
            <color indexed="8"/>
            <rFont val="Calibri"/>
            <family val="2"/>
            <scheme val="minor"/>
          </rPr>
          <t>Codice numerico Coeweb: [664] 664</t>
        </r>
      </text>
    </comment>
    <comment ref="L26" authorId="0" shapeId="0" xr:uid="{00000000-0006-0000-0500-00001E000000}">
      <text>
        <r>
          <rPr>
            <sz val="11"/>
            <color indexed="8"/>
            <rFont val="Calibri"/>
            <family val="2"/>
            <scheme val="minor"/>
          </rPr>
          <t>Nota paese partner vecchia descrizione: [BE] - dal 1993 al 1998 - Belgio e Lussemburgo
Codice numerico Coeweb: [017] 017</t>
        </r>
      </text>
    </comment>
    <comment ref="A27" authorId="0" shapeId="0" xr:uid="{00000000-0006-0000-0500-00001F000000}">
      <text>
        <r>
          <rPr>
            <sz val="11"/>
            <color indexed="8"/>
            <rFont val="Calibri"/>
            <family val="2"/>
            <scheme val="minor"/>
          </rPr>
          <t>Codice numerico Coeweb: [038] 038</t>
        </r>
      </text>
    </comment>
    <comment ref="L27" authorId="0" shapeId="0" xr:uid="{00000000-0006-0000-0500-000020000000}">
      <text>
        <r>
          <rPr>
            <sz val="11"/>
            <color indexed="8"/>
            <rFont val="Calibri"/>
            <family val="2"/>
            <scheme val="minor"/>
          </rPr>
          <t>Codice numerico Coeweb: [404] 404</t>
        </r>
      </text>
    </comment>
    <comment ref="A28" authorId="0" shapeId="0" xr:uid="{00000000-0006-0000-0500-000021000000}">
      <text>
        <r>
          <rPr>
            <sz val="11"/>
            <color indexed="8"/>
            <rFont val="Calibri"/>
            <family val="2"/>
            <scheme val="minor"/>
          </rPr>
          <t>Codice numerico Coeweb: [008] 008</t>
        </r>
      </text>
    </comment>
    <comment ref="L28" authorId="0" shapeId="0" xr:uid="{00000000-0006-0000-0500-000022000000}">
      <text>
        <r>
          <rPr>
            <sz val="11"/>
            <color indexed="8"/>
            <rFont val="Calibri"/>
            <family val="2"/>
            <scheme val="minor"/>
          </rPr>
          <t>Codice numerico Coeweb: [008] 008</t>
        </r>
      </text>
    </comment>
    <comment ref="A29" authorId="0" shapeId="0" xr:uid="{00000000-0006-0000-0500-000023000000}">
      <text>
        <r>
          <rPr>
            <sz val="11"/>
            <color indexed="8"/>
            <rFont val="Calibri"/>
            <family val="2"/>
            <scheme val="minor"/>
          </rPr>
          <t>Codice numerico Coeweb: [404] 404</t>
        </r>
      </text>
    </comment>
    <comment ref="L29" authorId="0" shapeId="0" xr:uid="{00000000-0006-0000-0500-000024000000}">
      <text>
        <r>
          <rPr>
            <sz val="11"/>
            <color indexed="8"/>
            <rFont val="Calibri"/>
            <family val="2"/>
            <scheme val="minor"/>
          </rPr>
          <t>Codice numerico Coeweb: [412] 412</t>
        </r>
      </text>
    </comment>
    <comment ref="A30" authorId="0" shapeId="0" xr:uid="{00000000-0006-0000-0500-000025000000}">
      <text>
        <r>
          <rPr>
            <sz val="11"/>
            <color indexed="8"/>
            <rFont val="Calibri"/>
            <family val="2"/>
            <scheme val="minor"/>
          </rPr>
          <t>Codice numerico Coeweb: [061] 061</t>
        </r>
      </text>
    </comment>
    <comment ref="L30" authorId="0" shapeId="0" xr:uid="{00000000-0006-0000-0500-000026000000}">
      <text>
        <r>
          <rPr>
            <sz val="11"/>
            <color indexed="8"/>
            <rFont val="Calibri"/>
            <family val="2"/>
            <scheme val="minor"/>
          </rPr>
          <t>Codice numerico Coeweb: [800] 800</t>
        </r>
      </text>
    </comment>
    <comment ref="A31" authorId="0" shapeId="0" xr:uid="{00000000-0006-0000-0500-000027000000}">
      <text>
        <r>
          <rPr>
            <sz val="11"/>
            <color indexed="8"/>
            <rFont val="Calibri"/>
            <family val="2"/>
            <scheme val="minor"/>
          </rPr>
          <t>Codice numerico Coeweb: [052] 052</t>
        </r>
      </text>
    </comment>
    <comment ref="L31" authorId="0" shapeId="0" xr:uid="{00000000-0006-0000-0500-000028000000}">
      <text>
        <r>
          <rPr>
            <sz val="11"/>
            <color indexed="8"/>
            <rFont val="Calibri"/>
            <family val="2"/>
            <scheme val="minor"/>
          </rPr>
          <t>Codice numerico Coeweb: [064] 064</t>
        </r>
      </text>
    </comment>
    <comment ref="A32" authorId="0" shapeId="0" xr:uid="{00000000-0006-0000-0500-000029000000}">
      <text>
        <r>
          <rPr>
            <sz val="11"/>
            <color indexed="8"/>
            <rFont val="Calibri"/>
            <family val="2"/>
            <scheme val="minor"/>
          </rPr>
          <t>Codice numerico Coeweb: [091] 091</t>
        </r>
      </text>
    </comment>
    <comment ref="L32" authorId="0" shapeId="0" xr:uid="{00000000-0006-0000-0500-00002A000000}">
      <text>
        <r>
          <rPr>
            <sz val="11"/>
            <color indexed="8"/>
            <rFont val="Calibri"/>
            <family val="2"/>
            <scheme val="minor"/>
          </rPr>
          <t>Codice numerico Coeweb: [664] 664</t>
        </r>
      </text>
    </comment>
    <comment ref="A33" authorId="0" shapeId="0" xr:uid="{00000000-0006-0000-0500-00002B000000}">
      <text>
        <r>
          <rPr>
            <sz val="11"/>
            <color indexed="8"/>
            <rFont val="Calibri"/>
            <family val="2"/>
            <scheme val="minor"/>
          </rPr>
          <t>Codice numerico Coeweb: [039] 039</t>
        </r>
      </text>
    </comment>
    <comment ref="L33" authorId="0" shapeId="0" xr:uid="{00000000-0006-0000-0500-00002C000000}">
      <text>
        <r>
          <rPr>
            <sz val="11"/>
            <color indexed="8"/>
            <rFont val="Calibri"/>
            <family val="2"/>
            <scheme val="minor"/>
          </rPr>
          <t>Codice numerico Coeweb: [091] 091</t>
        </r>
      </text>
    </comment>
    <comment ref="A34" authorId="0" shapeId="0" xr:uid="{00000000-0006-0000-0500-00002D000000}">
      <text>
        <r>
          <rPr>
            <sz val="11"/>
            <color indexed="8"/>
            <rFont val="Calibri"/>
            <family val="2"/>
            <scheme val="minor"/>
          </rPr>
          <t>Codice numerico Coeweb: [009] 009</t>
        </r>
      </text>
    </comment>
    <comment ref="L34" authorId="0" shapeId="0" xr:uid="{00000000-0006-0000-0500-00002E000000}">
      <text>
        <r>
          <rPr>
            <sz val="11"/>
            <color indexed="8"/>
            <rFont val="Calibri"/>
            <family val="2"/>
            <scheme val="minor"/>
          </rPr>
          <t>Codice numerico Coeweb: [508] 508</t>
        </r>
      </text>
    </comment>
    <comment ref="A35" authorId="0" shapeId="0" xr:uid="{00000000-0006-0000-0500-00002F000000}">
      <text>
        <r>
          <rPr>
            <sz val="11"/>
            <color indexed="8"/>
            <rFont val="Calibri"/>
            <family val="2"/>
            <scheme val="minor"/>
          </rPr>
          <t>Codice numerico Coeweb: [007] 007</t>
        </r>
      </text>
    </comment>
    <comment ref="L35" authorId="0" shapeId="0" xr:uid="{00000000-0006-0000-0500-000030000000}">
      <text>
        <r>
          <rPr>
            <sz val="11"/>
            <color indexed="8"/>
            <rFont val="Calibri"/>
            <family val="2"/>
            <scheme val="minor"/>
          </rPr>
          <t>Codice numerico Coeweb: [061] 061</t>
        </r>
      </text>
    </comment>
    <comment ref="A36" authorId="0" shapeId="0" xr:uid="{00000000-0006-0000-0500-000031000000}">
      <text>
        <r>
          <rPr>
            <sz val="11"/>
            <color indexed="8"/>
            <rFont val="Calibri"/>
            <family val="2"/>
            <scheme val="minor"/>
          </rPr>
          <t>Codice numerico Coeweb: [070] 070</t>
        </r>
      </text>
    </comment>
    <comment ref="L36" authorId="0" shapeId="0" xr:uid="{00000000-0006-0000-0500-000032000000}">
      <text>
        <r>
          <rPr>
            <sz val="11"/>
            <color indexed="8"/>
            <rFont val="Calibri"/>
            <family val="2"/>
            <scheme val="minor"/>
          </rPr>
          <t>Codice numerico Coeweb: [075] 075</t>
        </r>
      </text>
    </comment>
    <comment ref="A37" authorId="0" shapeId="0" xr:uid="{00000000-0006-0000-0500-000033000000}">
      <text>
        <r>
          <rPr>
            <sz val="11"/>
            <color indexed="8"/>
            <rFont val="Calibri"/>
            <family val="2"/>
            <scheme val="minor"/>
          </rPr>
          <t>Codice numerico Coeweb: [204] 204</t>
        </r>
      </text>
    </comment>
    <comment ref="L37" authorId="0" shapeId="0" xr:uid="{00000000-0006-0000-0500-000034000000}">
      <text>
        <r>
          <rPr>
            <sz val="11"/>
            <color indexed="8"/>
            <rFont val="Calibri"/>
            <family val="2"/>
            <scheme val="minor"/>
          </rPr>
          <t>Codice numerico Coeweb: [732] 732</t>
        </r>
      </text>
    </comment>
    <comment ref="A38" authorId="0" shapeId="0" xr:uid="{00000000-0006-0000-0500-000035000000}">
      <text>
        <r>
          <rPr>
            <sz val="11"/>
            <color indexed="8"/>
            <rFont val="Calibri"/>
            <family val="2"/>
            <scheme val="minor"/>
          </rPr>
          <t>Codice numerico Coeweb: [706] 706</t>
        </r>
      </text>
    </comment>
    <comment ref="L38" authorId="0" shapeId="0" xr:uid="{00000000-0006-0000-0500-000036000000}">
      <text>
        <r>
          <rPr>
            <sz val="11"/>
            <color indexed="8"/>
            <rFont val="Calibri"/>
            <family val="2"/>
            <scheme val="minor"/>
          </rPr>
          <t>Codice numerico Coeweb: [624] 624</t>
        </r>
      </text>
    </comment>
    <comment ref="A39" authorId="0" shapeId="0" xr:uid="{00000000-0006-0000-0500-000037000000}">
      <text>
        <r>
          <rPr>
            <sz val="11"/>
            <color indexed="8"/>
            <rFont val="Calibri"/>
            <family val="2"/>
            <scheme val="minor"/>
          </rPr>
          <t>Codice numerico Coeweb: [212] 212</t>
        </r>
      </text>
    </comment>
    <comment ref="L39" authorId="0" shapeId="0" xr:uid="{00000000-0006-0000-0500-000038000000}">
      <text>
        <r>
          <rPr>
            <sz val="11"/>
            <color indexed="8"/>
            <rFont val="Calibri"/>
            <family val="2"/>
            <scheme val="minor"/>
          </rPr>
          <t>Codice numerico Coeweb: [647] 647</t>
        </r>
      </text>
    </comment>
    <comment ref="A40" authorId="0" shapeId="0" xr:uid="{00000000-0006-0000-0500-000039000000}">
      <text>
        <r>
          <rPr>
            <sz val="11"/>
            <color indexed="8"/>
            <rFont val="Calibri"/>
            <family val="2"/>
            <scheme val="minor"/>
          </rPr>
          <t>Codice numerico Coeweb: [068] 068</t>
        </r>
      </text>
    </comment>
    <comment ref="L40" authorId="0" shapeId="0" xr:uid="{00000000-0006-0000-0500-00003A000000}">
      <text>
        <r>
          <rPr>
            <sz val="11"/>
            <color indexed="8"/>
            <rFont val="Calibri"/>
            <family val="2"/>
            <scheme val="minor"/>
          </rPr>
          <t>Codice numerico Coeweb: [010] 010</t>
        </r>
      </text>
    </comment>
    <comment ref="A41" authorId="0" shapeId="0" xr:uid="{00000000-0006-0000-0500-00003B000000}">
      <text>
        <r>
          <rPr>
            <sz val="11"/>
            <color indexed="8"/>
            <rFont val="Calibri"/>
            <family val="2"/>
            <scheme val="minor"/>
          </rPr>
          <t>Codice numerico Coeweb: [032] 032</t>
        </r>
      </text>
    </comment>
    <comment ref="L41" authorId="0" shapeId="0" xr:uid="{00000000-0006-0000-0500-00003C000000}">
      <text>
        <r>
          <rPr>
            <sz val="11"/>
            <color indexed="8"/>
            <rFont val="Calibri"/>
            <family val="2"/>
            <scheme val="minor"/>
          </rPr>
          <t>Codice numerico Coeweb: [632] 632</t>
        </r>
      </text>
    </comment>
    <comment ref="A42" authorId="0" shapeId="0" xr:uid="{00000000-0006-0000-0500-00003D000000}">
      <text>
        <r>
          <rPr>
            <sz val="11"/>
            <color indexed="8"/>
            <rFont val="Calibri"/>
            <family val="2"/>
            <scheme val="minor"/>
          </rPr>
          <t>Codice numerico Coeweb: [690] 690</t>
        </r>
      </text>
    </comment>
    <comment ref="L42" authorId="0" shapeId="0" xr:uid="{00000000-0006-0000-0500-00003E000000}">
      <text>
        <r>
          <rPr>
            <sz val="11"/>
            <color indexed="8"/>
            <rFont val="Calibri"/>
            <family val="2"/>
            <scheme val="minor"/>
          </rPr>
          <t>Codice numerico Coeweb: [092] 092</t>
        </r>
      </text>
    </comment>
    <comment ref="A43" authorId="0" shapeId="0" xr:uid="{00000000-0006-0000-0500-00003F000000}">
      <text>
        <r>
          <rPr>
            <sz val="11"/>
            <color indexed="8"/>
            <rFont val="Calibri"/>
            <family val="2"/>
            <scheme val="minor"/>
          </rPr>
          <t>Codice numerico Coeweb: [732] 732</t>
        </r>
      </text>
    </comment>
    <comment ref="L43" authorId="0" shapeId="0" xr:uid="{00000000-0006-0000-0500-000040000000}">
      <text>
        <r>
          <rPr>
            <sz val="11"/>
            <color indexed="8"/>
            <rFont val="Calibri"/>
            <family val="2"/>
            <scheme val="minor"/>
          </rPr>
          <t>Codice numerico Coeweb: [208] 208</t>
        </r>
      </text>
    </comment>
    <comment ref="A44" authorId="0" shapeId="0" xr:uid="{00000000-0006-0000-0500-000041000000}">
      <text>
        <r>
          <rPr>
            <sz val="11"/>
            <color indexed="8"/>
            <rFont val="Calibri"/>
            <family val="2"/>
            <scheme val="minor"/>
          </rPr>
          <t>Codice numerico Coeweb: [736] 736</t>
        </r>
      </text>
    </comment>
    <comment ref="L44" authorId="0" shapeId="0" xr:uid="{00000000-0006-0000-0500-000042000000}">
      <text>
        <r>
          <rPr>
            <sz val="11"/>
            <color indexed="8"/>
            <rFont val="Calibri"/>
            <family val="2"/>
            <scheme val="minor"/>
          </rPr>
          <t>Codice numerico Coeweb: [068] 068</t>
        </r>
      </text>
    </comment>
    <comment ref="A45" authorId="0" shapeId="0" xr:uid="{00000000-0006-0000-0500-000043000000}">
      <text>
        <r>
          <rPr>
            <sz val="11"/>
            <color indexed="8"/>
            <rFont val="Calibri"/>
            <family val="2"/>
            <scheme val="minor"/>
          </rPr>
          <t>Codice numerico Coeweb: [680] 680</t>
        </r>
      </text>
    </comment>
    <comment ref="L45" authorId="0" shapeId="0" xr:uid="{00000000-0006-0000-0500-000044000000}">
      <text>
        <r>
          <rPr>
            <sz val="11"/>
            <color indexed="8"/>
            <rFont val="Calibri"/>
            <family val="2"/>
            <scheme val="minor"/>
          </rPr>
          <t>Codice numerico Coeweb: [032] 032</t>
        </r>
      </text>
    </comment>
    <comment ref="A46" authorId="0" shapeId="0" xr:uid="{00000000-0006-0000-0500-000045000000}">
      <text>
        <r>
          <rPr>
            <sz val="11"/>
            <color indexed="8"/>
            <rFont val="Calibri"/>
            <family val="2"/>
            <scheme val="minor"/>
          </rPr>
          <t>Codice numerico Coeweb: [010] 010</t>
        </r>
      </text>
    </comment>
    <comment ref="L46" authorId="0" shapeId="0" xr:uid="{00000000-0006-0000-0500-000046000000}">
      <text>
        <r>
          <rPr>
            <sz val="11"/>
            <color indexed="8"/>
            <rFont val="Calibri"/>
            <family val="2"/>
            <scheme val="minor"/>
          </rPr>
          <t>Codice numerico Coeweb: [220] 220</t>
        </r>
      </text>
    </comment>
    <comment ref="A47" authorId="0" shapeId="0" xr:uid="{00000000-0006-0000-0500-000047000000}">
      <text>
        <r>
          <rPr>
            <sz val="11"/>
            <color indexed="8"/>
            <rFont val="Calibri"/>
            <family val="2"/>
            <scheme val="minor"/>
          </rPr>
          <t>Codice numerico Coeweb: [701] 701</t>
        </r>
      </text>
    </comment>
    <comment ref="L47" authorId="0" shapeId="0" xr:uid="{00000000-0006-0000-0500-000048000000}">
      <text>
        <r>
          <rPr>
            <sz val="11"/>
            <color indexed="8"/>
            <rFont val="Calibri"/>
            <family val="2"/>
            <scheme val="minor"/>
          </rPr>
          <t>Codice numerico Coeweb: [204] 204</t>
        </r>
      </text>
    </comment>
    <comment ref="A48" authorId="0" shapeId="0" xr:uid="{00000000-0006-0000-0500-000049000000}">
      <text>
        <r>
          <rPr>
            <sz val="11"/>
            <color indexed="8"/>
            <rFont val="Calibri"/>
            <family val="2"/>
            <scheme val="minor"/>
          </rPr>
          <t>Codice numerico Coeweb: [220] 220</t>
        </r>
      </text>
    </comment>
    <comment ref="L48" authorId="0" shapeId="0" xr:uid="{00000000-0006-0000-0500-00004A000000}">
      <text>
        <r>
          <rPr>
            <sz val="11"/>
            <color indexed="8"/>
            <rFont val="Calibri"/>
            <family val="2"/>
            <scheme val="minor"/>
          </rPr>
          <t>Codice numerico Coeweb: [063] 063</t>
        </r>
      </text>
    </comment>
    <comment ref="A49" authorId="0" shapeId="0" xr:uid="{00000000-0006-0000-0500-00004B000000}">
      <text>
        <r>
          <rPr>
            <sz val="11"/>
            <color indexed="8"/>
            <rFont val="Calibri"/>
            <family val="2"/>
            <scheme val="minor"/>
          </rPr>
          <t>Codice numerico Coeweb: [098] 098</t>
        </r>
      </text>
    </comment>
    <comment ref="L49" authorId="0" shapeId="0" xr:uid="{00000000-0006-0000-0500-00004C000000}">
      <text>
        <r>
          <rPr>
            <sz val="11"/>
            <color indexed="8"/>
            <rFont val="Calibri"/>
            <family val="2"/>
            <scheme val="minor"/>
          </rPr>
          <t>Codice numerico Coeweb: [728] 728</t>
        </r>
      </text>
    </comment>
    <comment ref="A50" authorId="0" shapeId="0" xr:uid="{00000000-0006-0000-0500-00004D000000}">
      <text>
        <r>
          <rPr>
            <sz val="11"/>
            <color indexed="8"/>
            <rFont val="Calibri"/>
            <family val="2"/>
            <scheme val="minor"/>
          </rPr>
          <t>Codice numerico Coeweb: [644] 644</t>
        </r>
      </text>
    </comment>
    <comment ref="L50" authorId="0" shapeId="0" xr:uid="{00000000-0006-0000-0500-00004E000000}">
      <text>
        <r>
          <rPr>
            <sz val="11"/>
            <color indexed="8"/>
            <rFont val="Calibri"/>
            <family val="2"/>
            <scheme val="minor"/>
          </rPr>
          <t>Nota paese partner vecchia descrizione: [NO] - dal 1995 al 1996 - Arcipelago dello Svalbard
Codice numerico Coeweb: [028] 028</t>
        </r>
      </text>
    </comment>
    <comment ref="A51" authorId="0" shapeId="0" xr:uid="{00000000-0006-0000-0500-00004F000000}">
      <text>
        <r>
          <rPr>
            <sz val="11"/>
            <color indexed="8"/>
            <rFont val="Calibri"/>
            <family val="2"/>
            <scheme val="minor"/>
          </rPr>
          <t>Codice numerico Coeweb: [500] 500</t>
        </r>
      </text>
    </comment>
    <comment ref="L51" authorId="0" shapeId="0" xr:uid="{00000000-0006-0000-0500-000050000000}">
      <text>
        <r>
          <rPr>
            <sz val="11"/>
            <color indexed="8"/>
            <rFont val="Calibri"/>
            <family val="2"/>
            <scheme val="minor"/>
          </rPr>
          <t>Codice numerico Coeweb: [007] 007</t>
        </r>
      </text>
    </comment>
    <comment ref="A52" authorId="0" shapeId="0" xr:uid="{00000000-0006-0000-0500-000051000000}">
      <text>
        <r>
          <rPr>
            <sz val="11"/>
            <color indexed="8"/>
            <rFont val="Calibri"/>
            <family val="2"/>
            <scheme val="minor"/>
          </rPr>
          <t>Codice numerico Coeweb: [700] 700</t>
        </r>
      </text>
    </comment>
    <comment ref="L52" authorId="0" shapeId="0" xr:uid="{00000000-0006-0000-0500-000052000000}">
      <text>
        <r>
          <rPr>
            <sz val="11"/>
            <color indexed="8"/>
            <rFont val="Calibri"/>
            <family val="2"/>
            <scheme val="minor"/>
          </rPr>
          <t>Codice numerico Coeweb: [690] 690</t>
        </r>
      </text>
    </comment>
    <comment ref="A53" authorId="0" shapeId="0" xr:uid="{00000000-0006-0000-0500-000053000000}">
      <text>
        <r>
          <rPr>
            <sz val="11"/>
            <color indexed="8"/>
            <rFont val="Calibri"/>
            <family val="2"/>
            <scheme val="minor"/>
          </rPr>
          <t>Codice numerico Coeweb: [632] 632</t>
        </r>
      </text>
    </comment>
    <comment ref="L53" authorId="0" shapeId="0" xr:uid="{00000000-0006-0000-0500-000054000000}">
      <text>
        <r>
          <rPr>
            <sz val="11"/>
            <color indexed="8"/>
            <rFont val="Calibri"/>
            <family val="2"/>
            <scheme val="minor"/>
          </rPr>
          <t>Codice numerico Coeweb: [098] 098</t>
        </r>
      </text>
    </comment>
    <comment ref="A54" authorId="0" shapeId="0" xr:uid="{00000000-0006-0000-0500-000055000000}">
      <text>
        <r>
          <rPr>
            <sz val="11"/>
            <color indexed="8"/>
            <rFont val="Calibri"/>
            <family val="2"/>
            <scheme val="minor"/>
          </rPr>
          <t>Codice numerico Coeweb: [092] 092</t>
        </r>
      </text>
    </comment>
    <comment ref="L54" authorId="0" shapeId="0" xr:uid="{00000000-0006-0000-0500-000056000000}">
      <text>
        <r>
          <rPr>
            <sz val="11"/>
            <color indexed="8"/>
            <rFont val="Calibri"/>
            <family val="2"/>
            <scheme val="minor"/>
          </rPr>
          <t>Codice numerico Coeweb: [070] 070</t>
        </r>
      </text>
    </comment>
    <comment ref="A55" authorId="0" shapeId="0" xr:uid="{00000000-0006-0000-0500-000057000000}">
      <text>
        <r>
          <rPr>
            <sz val="11"/>
            <color indexed="8"/>
            <rFont val="Calibri"/>
            <family val="2"/>
            <scheme val="minor"/>
          </rPr>
          <t>Codice numerico Coeweb: [074] 074</t>
        </r>
      </text>
    </comment>
    <comment ref="L55" authorId="0" shapeId="0" xr:uid="{00000000-0006-0000-0500-000058000000}">
      <text>
        <r>
          <rPr>
            <sz val="11"/>
            <color indexed="8"/>
            <rFont val="Calibri"/>
            <family val="2"/>
            <scheme val="minor"/>
          </rPr>
          <t>Codice numerico Coeweb: [662] 662</t>
        </r>
      </text>
    </comment>
    <comment ref="A56" authorId="0" shapeId="0" xr:uid="{00000000-0006-0000-0500-000059000000}">
      <text>
        <r>
          <rPr>
            <sz val="11"/>
            <color indexed="8"/>
            <rFont val="Calibri"/>
            <family val="2"/>
            <scheme val="minor"/>
          </rPr>
          <t>Codice numerico Coeweb: [504] 504</t>
        </r>
      </text>
    </comment>
    <comment ref="L56" authorId="0" shapeId="0" xr:uid="{00000000-0006-0000-0500-00005A000000}">
      <text>
        <r>
          <rPr>
            <sz val="11"/>
            <color indexed="8"/>
            <rFont val="Calibri"/>
            <family val="2"/>
            <scheme val="minor"/>
          </rPr>
          <t>Codice numerico Coeweb: [388] 388</t>
        </r>
      </text>
    </comment>
    <comment ref="A57" authorId="0" shapeId="0" xr:uid="{00000000-0006-0000-0500-00005B000000}">
      <text>
        <r>
          <rPr>
            <sz val="11"/>
            <color indexed="8"/>
            <rFont val="Calibri"/>
            <family val="2"/>
            <scheme val="minor"/>
          </rPr>
          <t>Codice numerico Coeweb: [053] 053</t>
        </r>
      </text>
    </comment>
    <comment ref="L57" authorId="0" shapeId="0" xr:uid="{00000000-0006-0000-0500-00005C000000}">
      <text>
        <r>
          <rPr>
            <sz val="11"/>
            <color indexed="8"/>
            <rFont val="Calibri"/>
            <family val="2"/>
            <scheme val="minor"/>
          </rPr>
          <t>Codice numerico Coeweb: [055] 055</t>
        </r>
      </text>
    </comment>
    <comment ref="A58" authorId="0" shapeId="0" xr:uid="{00000000-0006-0000-0500-00005D000000}">
      <text>
        <r>
          <rPr>
            <sz val="11"/>
            <color indexed="8"/>
            <rFont val="Calibri"/>
            <family val="2"/>
            <scheme val="minor"/>
          </rPr>
          <t>Codice numerico Coeweb: [624] 624</t>
        </r>
      </text>
    </comment>
    <comment ref="L58" authorId="0" shapeId="0" xr:uid="{00000000-0006-0000-0500-00005E000000}">
      <text>
        <r>
          <rPr>
            <sz val="11"/>
            <color indexed="8"/>
            <rFont val="Calibri"/>
            <family val="2"/>
            <scheme val="minor"/>
          </rPr>
          <t>Codice numerico Coeweb: [072] 072</t>
        </r>
      </text>
    </comment>
    <comment ref="A59" authorId="0" shapeId="0" xr:uid="{00000000-0006-0000-0500-00005F000000}">
      <text>
        <r>
          <rPr>
            <sz val="11"/>
            <color indexed="8"/>
            <rFont val="Calibri"/>
            <family val="2"/>
            <scheme val="minor"/>
          </rPr>
          <t>Codice numerico Coeweb: [079] 079</t>
        </r>
      </text>
    </comment>
    <comment ref="L59" authorId="0" shapeId="0" xr:uid="{00000000-0006-0000-0500-000060000000}">
      <text>
        <r>
          <rPr>
            <sz val="11"/>
            <color indexed="8"/>
            <rFont val="Calibri"/>
            <family val="2"/>
            <scheme val="minor"/>
          </rPr>
          <t>Codice numerico Coeweb: [079] 079</t>
        </r>
      </text>
    </comment>
    <comment ref="A60" authorId="0" shapeId="0" xr:uid="{00000000-0006-0000-0500-000061000000}">
      <text>
        <r>
          <rPr>
            <sz val="11"/>
            <color indexed="8"/>
            <rFont val="Calibri"/>
            <family val="2"/>
            <scheme val="minor"/>
          </rPr>
          <t>Codice numerico Coeweb: [800] 800</t>
        </r>
      </text>
    </comment>
    <comment ref="L60" authorId="0" shapeId="0" xr:uid="{00000000-0006-0000-0500-000062000000}">
      <text>
        <r>
          <rPr>
            <sz val="11"/>
            <color indexed="8"/>
            <rFont val="Calibri"/>
            <family val="2"/>
            <scheme val="minor"/>
          </rPr>
          <t>Codice numerico Coeweb: [680] 680</t>
        </r>
      </text>
    </comment>
    <comment ref="A61" authorId="0" shapeId="0" xr:uid="{00000000-0006-0000-0500-000063000000}">
      <text>
        <r>
          <rPr>
            <sz val="11"/>
            <color indexed="8"/>
            <rFont val="Calibri"/>
            <family val="2"/>
            <scheme val="minor"/>
          </rPr>
          <t>Codice numerico Coeweb: [055] 055</t>
        </r>
      </text>
    </comment>
    <comment ref="L61" authorId="0" shapeId="0" xr:uid="{00000000-0006-0000-0500-000064000000}">
      <text>
        <r>
          <rPr>
            <sz val="11"/>
            <color indexed="8"/>
            <rFont val="Calibri"/>
            <family val="2"/>
            <scheme val="minor"/>
          </rPr>
          <t>Codice numerico Coeweb: [054] 054</t>
        </r>
      </text>
    </comment>
    <comment ref="A62" authorId="0" shapeId="0" xr:uid="{00000000-0006-0000-0500-000065000000}">
      <text>
        <r>
          <rPr>
            <sz val="11"/>
            <color indexed="8"/>
            <rFont val="Calibri"/>
            <family val="2"/>
            <scheme val="minor"/>
          </rPr>
          <t>Codice numerico Coeweb: [662] 662</t>
        </r>
      </text>
    </comment>
    <comment ref="L62" authorId="0" shapeId="0" xr:uid="{00000000-0006-0000-0500-000066000000}">
      <text>
        <r>
          <rPr>
            <sz val="11"/>
            <color indexed="8"/>
            <rFont val="Calibri"/>
            <family val="2"/>
            <scheme val="minor"/>
          </rPr>
          <t>Codice numerico Coeweb: [212] 212</t>
        </r>
      </text>
    </comment>
    <comment ref="A63" authorId="0" shapeId="0" xr:uid="{00000000-0006-0000-0500-000067000000}">
      <text>
        <r>
          <rPr>
            <sz val="11"/>
            <color indexed="8"/>
            <rFont val="Calibri"/>
            <family val="2"/>
            <scheme val="minor"/>
          </rPr>
          <t>Codice numerico Coeweb: [528] 528</t>
        </r>
      </text>
    </comment>
    <comment ref="L63" authorId="0" shapeId="0" xr:uid="{00000000-0006-0000-0500-000068000000}">
      <text>
        <r>
          <rPr>
            <sz val="11"/>
            <color indexed="8"/>
            <rFont val="Calibri"/>
            <family val="2"/>
            <scheme val="minor"/>
          </rPr>
          <t>Codice numerico Coeweb: [504] 504</t>
        </r>
      </text>
    </comment>
    <comment ref="A64" authorId="0" shapeId="0" xr:uid="{00000000-0006-0000-0500-000069000000}">
      <text>
        <r>
          <rPr>
            <sz val="11"/>
            <color indexed="8"/>
            <rFont val="Calibri"/>
            <family val="2"/>
            <scheme val="minor"/>
          </rPr>
          <t>Codice numerico Coeweb: [508] 508</t>
        </r>
      </text>
    </comment>
    <comment ref="L64" authorId="0" shapeId="0" xr:uid="{00000000-0006-0000-0500-00006A000000}">
      <text>
        <r>
          <rPr>
            <sz val="11"/>
            <color indexed="8"/>
            <rFont val="Calibri"/>
            <family val="2"/>
            <scheme val="minor"/>
          </rPr>
          <t>Codice numerico Coeweb: [480] 480</t>
        </r>
      </text>
    </comment>
    <comment ref="A65" authorId="0" shapeId="0" xr:uid="{00000000-0006-0000-0500-00006B000000}">
      <text>
        <r>
          <rPr>
            <sz val="11"/>
            <color indexed="8"/>
            <rFont val="Calibri"/>
            <family val="2"/>
            <scheme val="minor"/>
          </rPr>
          <t>Codice numerico Coeweb: [696] 696</t>
        </r>
      </text>
    </comment>
    <comment ref="L65" authorId="0" shapeId="0" xr:uid="{00000000-0006-0000-0500-00006C000000}">
      <text>
        <r>
          <rPr>
            <sz val="11"/>
            <color indexed="8"/>
            <rFont val="Calibri"/>
            <family val="2"/>
            <scheme val="minor"/>
          </rPr>
          <t>Codice numerico Coeweb: [528] 528</t>
        </r>
      </text>
    </comment>
    <comment ref="A66" authorId="0" shapeId="0" xr:uid="{00000000-0006-0000-0500-00006D000000}">
      <text>
        <r>
          <rPr>
            <sz val="11"/>
            <color indexed="8"/>
            <rFont val="Calibri"/>
            <family val="2"/>
            <scheme val="minor"/>
          </rPr>
          <t>Codice numerico Coeweb: [708] 708</t>
        </r>
      </text>
    </comment>
    <comment ref="L66" authorId="0" shapeId="0" xr:uid="{00000000-0006-0000-0500-00006E000000}">
      <text>
        <r>
          <rPr>
            <sz val="11"/>
            <color indexed="8"/>
            <rFont val="Calibri"/>
            <family val="2"/>
            <scheme val="minor"/>
          </rPr>
          <t>Codice numerico Coeweb: [740] 740</t>
        </r>
      </text>
    </comment>
    <comment ref="A67" authorId="0" shapeId="0" xr:uid="{00000000-0006-0000-0500-00006F000000}">
      <text>
        <r>
          <rPr>
            <sz val="11"/>
            <color indexed="8"/>
            <rFont val="Calibri"/>
            <family val="2"/>
            <scheme val="minor"/>
          </rPr>
          <t>Codice numerico Coeweb: [072] 072</t>
        </r>
      </text>
    </comment>
    <comment ref="L67" authorId="0" shapeId="0" xr:uid="{00000000-0006-0000-0500-000070000000}">
      <text>
        <r>
          <rPr>
            <sz val="11"/>
            <color indexed="8"/>
            <rFont val="Calibri"/>
            <family val="2"/>
            <scheme val="minor"/>
          </rPr>
          <t>Codice numerico Coeweb: [276] 276</t>
        </r>
      </text>
    </comment>
    <comment ref="A68" authorId="0" shapeId="0" xr:uid="{00000000-0006-0000-0500-000071000000}">
      <text>
        <r>
          <rPr>
            <sz val="11"/>
            <color indexed="8"/>
            <rFont val="Calibri"/>
            <family val="2"/>
            <scheme val="minor"/>
          </rPr>
          <t>Codice numerico Coeweb: [412] 412</t>
        </r>
      </text>
    </comment>
    <comment ref="L68" authorId="0" shapeId="0" xr:uid="{00000000-0006-0000-0500-000072000000}">
      <text>
        <r>
          <rPr>
            <sz val="11"/>
            <color indexed="8"/>
            <rFont val="Calibri"/>
            <family val="2"/>
            <scheme val="minor"/>
          </rPr>
          <t>Codice numerico Coeweb: [053] 053</t>
        </r>
      </text>
    </comment>
    <comment ref="A69" authorId="0" shapeId="0" xr:uid="{00000000-0006-0000-0500-000073000000}">
      <text>
        <r>
          <rPr>
            <sz val="11"/>
            <color indexed="8"/>
            <rFont val="Calibri"/>
            <family val="2"/>
            <scheme val="minor"/>
          </rPr>
          <t>Codice numerico Coeweb: [054] 054</t>
        </r>
      </text>
    </comment>
    <comment ref="L69" authorId="0" shapeId="0" xr:uid="{00000000-0006-0000-0500-000074000000}">
      <text>
        <r>
          <rPr>
            <sz val="11"/>
            <color indexed="8"/>
            <rFont val="Calibri"/>
            <family val="2"/>
            <scheme val="minor"/>
          </rPr>
          <t>Codice numerico Coeweb: [736] 736</t>
        </r>
      </text>
    </comment>
    <comment ref="A70" authorId="0" shapeId="0" xr:uid="{00000000-0006-0000-0500-000075000000}">
      <text>
        <r>
          <rPr>
            <sz val="11"/>
            <color indexed="8"/>
            <rFont val="Calibri"/>
            <family val="2"/>
            <scheme val="minor"/>
          </rPr>
          <t>Codice numerico Coeweb: [093] 093</t>
        </r>
      </text>
    </comment>
    <comment ref="L70" authorId="0" shapeId="0" xr:uid="{00000000-0006-0000-0500-000076000000}">
      <text>
        <r>
          <rPr>
            <sz val="11"/>
            <color indexed="8"/>
            <rFont val="Calibri"/>
            <family val="2"/>
            <scheme val="minor"/>
          </rPr>
          <t>Codice numerico Coeweb: [093] 093</t>
        </r>
      </text>
    </comment>
    <comment ref="A71" authorId="0" shapeId="0" xr:uid="{00000000-0006-0000-0500-000077000000}">
      <text>
        <r>
          <rPr>
            <sz val="11"/>
            <color indexed="8"/>
            <rFont val="Calibri"/>
            <family val="2"/>
            <scheme val="minor"/>
          </rPr>
          <t>Codice numerico Coeweb: [512] 512</t>
        </r>
      </text>
    </comment>
    <comment ref="L71" authorId="0" shapeId="0" xr:uid="{00000000-0006-0000-0500-000078000000}">
      <text>
        <r>
          <rPr>
            <sz val="11"/>
            <color indexed="8"/>
            <rFont val="Calibri"/>
            <family val="2"/>
            <scheme val="minor"/>
          </rPr>
          <t>Codice numerico Coeweb: [046] 046</t>
        </r>
      </text>
    </comment>
    <comment ref="A72" authorId="0" shapeId="0" xr:uid="{00000000-0006-0000-0500-000079000000}">
      <text>
        <r>
          <rPr>
            <sz val="11"/>
            <color indexed="8"/>
            <rFont val="Calibri"/>
            <family val="2"/>
            <scheme val="minor"/>
          </rPr>
          <t>Codice numerico Coeweb: [388] 388</t>
        </r>
      </text>
    </comment>
    <comment ref="L72" authorId="0" shapeId="0" xr:uid="{00000000-0006-0000-0500-00007A000000}">
      <text>
        <r>
          <rPr>
            <sz val="11"/>
            <color indexed="8"/>
            <rFont val="Calibri"/>
            <family val="2"/>
            <scheme val="minor"/>
          </rPr>
          <t>Codice numerico Coeweb: [352] 352</t>
        </r>
      </text>
    </comment>
    <comment ref="A73" authorId="0" shapeId="0" xr:uid="{00000000-0006-0000-0500-00007B000000}">
      <text>
        <r>
          <rPr>
            <sz val="11"/>
            <color indexed="8"/>
            <rFont val="Calibri"/>
            <family val="2"/>
            <scheme val="minor"/>
          </rPr>
          <t>Codice numerico Coeweb: [248] 248</t>
        </r>
      </text>
    </comment>
    <comment ref="L73" authorId="0" shapeId="0" xr:uid="{00000000-0006-0000-0500-00007C000000}">
      <text>
        <r>
          <rPr>
            <sz val="11"/>
            <color indexed="8"/>
            <rFont val="Calibri"/>
            <family val="2"/>
            <scheme val="minor"/>
          </rPr>
          <t>Codice numerico Coeweb: [708] 708</t>
        </r>
      </text>
    </comment>
    <comment ref="A74" authorId="0" shapeId="0" xr:uid="{00000000-0006-0000-0500-00007D000000}">
      <text>
        <r>
          <rPr>
            <sz val="11"/>
            <color indexed="8"/>
            <rFont val="Calibri"/>
            <family val="2"/>
            <scheme val="minor"/>
          </rPr>
          <t>Codice numerico Coeweb: [276] 276</t>
        </r>
      </text>
    </comment>
    <comment ref="L74" authorId="0" shapeId="0" xr:uid="{00000000-0006-0000-0500-00007E000000}">
      <text>
        <r>
          <rPr>
            <sz val="11"/>
            <color indexed="8"/>
            <rFont val="Calibri"/>
            <family val="2"/>
            <scheme val="minor"/>
          </rPr>
          <t>Codice numerico Coeweb: [700] 700</t>
        </r>
      </text>
    </comment>
    <comment ref="A75" authorId="0" shapeId="0" xr:uid="{00000000-0006-0000-0500-00007F000000}">
      <text>
        <r>
          <rPr>
            <sz val="11"/>
            <color indexed="8"/>
            <rFont val="Calibri"/>
            <family val="2"/>
            <scheme val="minor"/>
          </rPr>
          <t>Codice numerico Coeweb: [416] 416</t>
        </r>
      </text>
    </comment>
    <comment ref="L75" authorId="0" shapeId="0" xr:uid="{00000000-0006-0000-0500-000080000000}">
      <text>
        <r>
          <rPr>
            <sz val="11"/>
            <color indexed="8"/>
            <rFont val="Calibri"/>
            <family val="2"/>
            <scheme val="minor"/>
          </rPr>
          <t>Codice numerico Coeweb: [330] 330</t>
        </r>
      </text>
    </comment>
    <comment ref="A76" authorId="0" shapeId="0" xr:uid="{00000000-0006-0000-0500-000081000000}">
      <text>
        <r>
          <rPr>
            <sz val="11"/>
            <color indexed="8"/>
            <rFont val="Calibri"/>
            <family val="2"/>
            <scheme val="minor"/>
          </rPr>
          <t>Codice numerico Coeweb: [804] 804</t>
        </r>
      </text>
    </comment>
    <comment ref="L76" authorId="0" shapeId="0" xr:uid="{00000000-0006-0000-0500-000082000000}">
      <text>
        <r>
          <rPr>
            <sz val="11"/>
            <color indexed="8"/>
            <rFont val="Calibri"/>
            <family val="2"/>
            <scheme val="minor"/>
          </rPr>
          <t>Codice numerico Coeweb: [512] 512</t>
        </r>
      </text>
    </comment>
    <comment ref="A77" authorId="0" shapeId="0" xr:uid="{00000000-0006-0000-0500-000083000000}">
      <text>
        <r>
          <rPr>
            <sz val="11"/>
            <color indexed="8"/>
            <rFont val="Calibri"/>
            <family val="2"/>
            <scheme val="minor"/>
          </rPr>
          <t>Codice numerico Coeweb: [389] 389</t>
        </r>
      </text>
    </comment>
    <comment ref="L77" authorId="0" shapeId="0" xr:uid="{00000000-0006-0000-0500-000084000000}">
      <text>
        <r>
          <rPr>
            <sz val="11"/>
            <color indexed="8"/>
            <rFont val="Calibri"/>
            <family val="2"/>
            <scheme val="minor"/>
          </rPr>
          <t>Codice numerico Coeweb: [520] 520</t>
        </r>
      </text>
    </comment>
    <comment ref="A78" authorId="0" shapeId="0" xr:uid="{00000000-0006-0000-0500-000085000000}">
      <text>
        <r>
          <rPr>
            <sz val="11"/>
            <color indexed="8"/>
            <rFont val="Calibri"/>
            <family val="2"/>
            <scheme val="minor"/>
          </rPr>
          <t>Codice numerico Coeweb: [075] 075</t>
        </r>
      </text>
    </comment>
    <comment ref="L78" authorId="0" shapeId="0" xr:uid="{00000000-0006-0000-0500-000086000000}">
      <text>
        <r>
          <rPr>
            <sz val="11"/>
            <color indexed="8"/>
            <rFont val="Calibri"/>
            <family val="2"/>
            <scheme val="minor"/>
          </rPr>
          <t>Codice numerico Coeweb: [804] 804</t>
        </r>
      </text>
    </comment>
    <comment ref="A79" authorId="0" shapeId="0" xr:uid="{00000000-0006-0000-0500-000087000000}">
      <text>
        <r>
          <rPr>
            <sz val="11"/>
            <color indexed="8"/>
            <rFont val="Calibri"/>
            <family val="2"/>
            <scheme val="minor"/>
          </rPr>
          <t>Codice numerico Coeweb: [302] 302</t>
        </r>
      </text>
    </comment>
    <comment ref="L79" authorId="0" shapeId="0" xr:uid="{00000000-0006-0000-0500-000088000000}">
      <text>
        <r>
          <rPr>
            <sz val="11"/>
            <color indexed="8"/>
            <rFont val="Calibri"/>
            <family val="2"/>
            <scheme val="minor"/>
          </rPr>
          <t>Codice numerico Coeweb: [073] 073</t>
        </r>
      </text>
    </comment>
    <comment ref="A80" authorId="0" shapeId="0" xr:uid="{00000000-0006-0000-0500-000089000000}">
      <text>
        <r>
          <rPr>
            <sz val="11"/>
            <color indexed="8"/>
            <rFont val="Calibri"/>
            <family val="2"/>
            <scheme val="minor"/>
          </rPr>
          <t>Codice numerico Coeweb: [647] 647</t>
        </r>
      </text>
    </comment>
    <comment ref="L80" authorId="0" shapeId="0" xr:uid="{00000000-0006-0000-0500-00008A000000}">
      <text>
        <r>
          <rPr>
            <sz val="11"/>
            <color indexed="8"/>
            <rFont val="Calibri"/>
            <family val="2"/>
            <scheme val="minor"/>
          </rPr>
          <t>Codice numerico Coeweb: [322] 322</t>
        </r>
      </text>
    </comment>
    <comment ref="A81" authorId="0" shapeId="0" xr:uid="{00000000-0006-0000-0500-00008B000000}">
      <text>
        <r>
          <rPr>
            <sz val="11"/>
            <color indexed="8"/>
            <rFont val="Calibri"/>
            <family val="2"/>
            <scheme val="minor"/>
          </rPr>
          <t>Codice numerico Coeweb: [628] 628</t>
        </r>
      </text>
    </comment>
    <comment ref="L81" authorId="0" shapeId="0" xr:uid="{00000000-0006-0000-0500-00008C000000}">
      <text>
        <r>
          <rPr>
            <sz val="11"/>
            <color indexed="8"/>
            <rFont val="Calibri"/>
            <family val="2"/>
            <scheme val="minor"/>
          </rPr>
          <t>Codice numerico Coeweb: [600] 600</t>
        </r>
      </text>
    </comment>
    <comment ref="A82" authorId="0" shapeId="0" xr:uid="{00000000-0006-0000-0500-00008D000000}">
      <text>
        <r>
          <rPr>
            <sz val="11"/>
            <color indexed="8"/>
            <rFont val="Calibri"/>
            <family val="2"/>
            <scheme val="minor"/>
          </rPr>
          <t>Codice numerico Coeweb: [666] 666</t>
        </r>
      </text>
    </comment>
    <comment ref="L82" authorId="0" shapeId="0" xr:uid="{00000000-0006-0000-0500-00008E000000}">
      <text>
        <r>
          <rPr>
            <sz val="11"/>
            <color indexed="8"/>
            <rFont val="Calibri"/>
            <family val="2"/>
            <scheme val="minor"/>
          </rPr>
          <t>Codice numerico Coeweb: [612] 612</t>
        </r>
      </text>
    </comment>
    <comment ref="A83" authorId="0" shapeId="0" xr:uid="{00000000-0006-0000-0500-00008F000000}">
      <text>
        <r>
          <rPr>
            <sz val="11"/>
            <color indexed="8"/>
            <rFont val="Calibri"/>
            <family val="2"/>
            <scheme val="minor"/>
          </rPr>
          <t>Codice numerico Coeweb: [272] 272</t>
        </r>
      </text>
    </comment>
    <comment ref="L83" authorId="0" shapeId="0" xr:uid="{00000000-0006-0000-0500-000090000000}">
      <text>
        <r>
          <rPr>
            <sz val="11"/>
            <color indexed="8"/>
            <rFont val="Calibri"/>
            <family val="2"/>
            <scheme val="minor"/>
          </rPr>
          <t>Codice numerico Coeweb: [018] 018</t>
        </r>
      </text>
    </comment>
    <comment ref="A84" authorId="0" shapeId="0" xr:uid="{00000000-0006-0000-0500-000091000000}">
      <text>
        <r>
          <rPr>
            <sz val="11"/>
            <color indexed="8"/>
            <rFont val="Calibri"/>
            <family val="2"/>
            <scheme val="minor"/>
          </rPr>
          <t>Codice numerico Coeweb: [096] 096</t>
        </r>
      </text>
    </comment>
    <comment ref="L84" authorId="0" shapeId="0" xr:uid="{00000000-0006-0000-0500-000092000000}">
      <text>
        <r>
          <rPr>
            <sz val="11"/>
            <color indexed="8"/>
            <rFont val="Calibri"/>
            <family val="2"/>
            <scheme val="minor"/>
          </rPr>
          <t>Codice numerico Coeweb: [076] 076</t>
        </r>
      </text>
    </comment>
    <comment ref="A85" authorId="0" shapeId="0" xr:uid="{00000000-0006-0000-0500-000093000000}">
      <text>
        <r>
          <rPr>
            <sz val="11"/>
            <color indexed="8"/>
            <rFont val="Calibri"/>
            <family val="2"/>
            <scheme val="minor"/>
          </rPr>
          <t>Codice numerico Coeweb: [334] 334</t>
        </r>
      </text>
    </comment>
    <comment ref="L85" authorId="0" shapeId="0" xr:uid="{00000000-0006-0000-0500-000094000000}">
      <text>
        <r>
          <rPr>
            <sz val="11"/>
            <color indexed="8"/>
            <rFont val="Calibri"/>
            <family val="2"/>
            <scheme val="minor"/>
          </rPr>
          <t>Codice numerico Coeweb: [649] 649</t>
        </r>
      </text>
    </comment>
    <comment ref="A86" authorId="0" shapeId="0" xr:uid="{00000000-0006-0000-0500-000095000000}">
      <text>
        <r>
          <rPr>
            <sz val="11"/>
            <color indexed="8"/>
            <rFont val="Calibri"/>
            <family val="2"/>
            <scheme val="minor"/>
          </rPr>
          <t>Codice numerico Coeweb: [480] 480</t>
        </r>
      </text>
    </comment>
    <comment ref="L86" authorId="0" shapeId="0" xr:uid="{00000000-0006-0000-0500-000096000000}">
      <text>
        <r>
          <rPr>
            <sz val="11"/>
            <color indexed="8"/>
            <rFont val="Calibri"/>
            <family val="2"/>
            <scheme val="minor"/>
          </rPr>
          <t>Codice numerico Coeweb: [272] 272</t>
        </r>
      </text>
    </comment>
    <comment ref="A87" authorId="0" shapeId="0" xr:uid="{00000000-0006-0000-0500-000097000000}">
      <text>
        <r>
          <rPr>
            <sz val="11"/>
            <color indexed="8"/>
            <rFont val="Calibri"/>
            <family val="2"/>
            <scheme val="minor"/>
          </rPr>
          <t>Codice numerico Coeweb: [740] 740</t>
        </r>
      </text>
    </comment>
    <comment ref="L87" authorId="0" shapeId="0" xr:uid="{00000000-0006-0000-0500-000098000000}">
      <text>
        <r>
          <rPr>
            <sz val="11"/>
            <color indexed="8"/>
            <rFont val="Calibri"/>
            <family val="2"/>
            <scheme val="minor"/>
          </rPr>
          <t>Codice numerico Coeweb: [706] 706</t>
        </r>
      </text>
    </comment>
    <comment ref="A88" authorId="0" shapeId="0" xr:uid="{00000000-0006-0000-0500-000099000000}">
      <text>
        <r>
          <rPr>
            <sz val="11"/>
            <color indexed="8"/>
            <rFont val="Calibri"/>
            <family val="2"/>
            <scheme val="minor"/>
          </rPr>
          <t>Codice numerico Coeweb: [288] 288</t>
        </r>
      </text>
    </comment>
    <comment ref="L88" authorId="0" shapeId="0" xr:uid="{00000000-0006-0000-0500-00009A000000}">
      <text>
        <r>
          <rPr>
            <sz val="11"/>
            <color indexed="8"/>
            <rFont val="Calibri"/>
            <family val="2"/>
            <scheme val="minor"/>
          </rPr>
          <t>Codice numerico Coeweb: [248] 248</t>
        </r>
      </text>
    </comment>
    <comment ref="A89" authorId="0" shapeId="0" xr:uid="{00000000-0006-0000-0500-00009B000000}">
      <text>
        <r>
          <rPr>
            <sz val="11"/>
            <color indexed="8"/>
            <rFont val="Calibri"/>
            <family val="2"/>
            <scheme val="minor"/>
          </rPr>
          <t>Nota paese partner vecchia descrizione: [NO] - dal 1995 al 1996 - Arcipelago dello Svalbard
Codice numerico Coeweb: [028] 028</t>
        </r>
      </text>
    </comment>
    <comment ref="L89" authorId="0" shapeId="0" xr:uid="{00000000-0006-0000-0500-00009C000000}">
      <text>
        <r>
          <rPr>
            <sz val="11"/>
            <color indexed="8"/>
            <rFont val="Calibri"/>
            <family val="2"/>
            <scheme val="minor"/>
          </rPr>
          <t>Codice numerico Coeweb: [334] 334</t>
        </r>
      </text>
    </comment>
    <comment ref="A90" authorId="0" shapeId="0" xr:uid="{00000000-0006-0000-0500-00009D000000}">
      <text>
        <r>
          <rPr>
            <sz val="11"/>
            <color indexed="8"/>
            <rFont val="Calibri"/>
            <family val="2"/>
            <scheme val="minor"/>
          </rPr>
          <t>Codice numerico Coeweb: [018] 018</t>
        </r>
      </text>
    </comment>
    <comment ref="L90" authorId="0" shapeId="0" xr:uid="{00000000-0006-0000-0500-00009E000000}">
      <text>
        <r>
          <rPr>
            <sz val="11"/>
            <color indexed="8"/>
            <rFont val="Calibri"/>
            <family val="2"/>
            <scheme val="minor"/>
          </rPr>
          <t>Codice numerico Coeweb: [701] 701</t>
        </r>
      </text>
    </comment>
    <comment ref="A91" authorId="0" shapeId="0" xr:uid="{00000000-0006-0000-0500-00009F000000}">
      <text>
        <r>
          <rPr>
            <sz val="11"/>
            <color indexed="8"/>
            <rFont val="Calibri"/>
            <family val="2"/>
            <scheme val="minor"/>
          </rPr>
          <t>Codice numerico Coeweb: [649] 649</t>
        </r>
      </text>
    </comment>
    <comment ref="L91" authorId="0" shapeId="0" xr:uid="{00000000-0006-0000-0500-0000A0000000}">
      <text>
        <r>
          <rPr>
            <sz val="11"/>
            <color indexed="8"/>
            <rFont val="Calibri"/>
            <family val="2"/>
            <scheme val="minor"/>
          </rPr>
          <t>Codice numerico Coeweb: [628] 628</t>
        </r>
      </text>
    </comment>
    <comment ref="A92" authorId="0" shapeId="0" xr:uid="{00000000-0006-0000-0500-0000A1000000}">
      <text>
        <r>
          <rPr>
            <sz val="11"/>
            <color indexed="8"/>
            <rFont val="Calibri"/>
            <family val="2"/>
            <scheme val="minor"/>
          </rPr>
          <t>Codice numerico Coeweb: [640] 640</t>
        </r>
      </text>
    </comment>
    <comment ref="L92" authorId="0" shapeId="0" xr:uid="{00000000-0006-0000-0500-0000A2000000}">
      <text>
        <r>
          <rPr>
            <sz val="11"/>
            <color indexed="8"/>
            <rFont val="Calibri"/>
            <family val="2"/>
            <scheme val="minor"/>
          </rPr>
          <t>Codice numerico Coeweb: [095] 095</t>
        </r>
      </text>
    </comment>
    <comment ref="A93" authorId="0" shapeId="0" xr:uid="{00000000-0006-0000-0500-0000A3000000}">
      <text>
        <r>
          <rPr>
            <sz val="11"/>
            <color indexed="8"/>
            <rFont val="Calibri"/>
            <family val="2"/>
            <scheme val="minor"/>
          </rPr>
          <t>Codice numerico Coeweb: [448] 448</t>
        </r>
      </text>
    </comment>
    <comment ref="L93" authorId="0" shapeId="0" xr:uid="{00000000-0006-0000-0500-0000A4000000}">
      <text>
        <r>
          <rPr>
            <sz val="11"/>
            <color indexed="8"/>
            <rFont val="Calibri"/>
            <family val="2"/>
            <scheme val="minor"/>
          </rPr>
          <t>Nota paese partner vecchia descrizione: [CG] - dal 1993 al 1997 - Congo (Repubblica)
Codice numerico Coeweb: [318] 318</t>
        </r>
      </text>
    </comment>
    <comment ref="A94" authorId="0" shapeId="0" xr:uid="{00000000-0006-0000-0500-0000A5000000}">
      <text>
        <r>
          <rPr>
            <sz val="11"/>
            <color indexed="8"/>
            <rFont val="Calibri"/>
            <family val="2"/>
            <scheme val="minor"/>
          </rPr>
          <t>Codice numerico Coeweb: [350] 350</t>
        </r>
      </text>
    </comment>
    <comment ref="L94" authorId="0" shapeId="0" xr:uid="{00000000-0006-0000-0500-0000A6000000}">
      <text>
        <r>
          <rPr>
            <sz val="11"/>
            <color indexed="8"/>
            <rFont val="Calibri"/>
            <family val="2"/>
            <scheme val="minor"/>
          </rPr>
          <t>Codice numerico Coeweb: [616] 616</t>
        </r>
      </text>
    </comment>
    <comment ref="A95" authorId="0" shapeId="0" xr:uid="{00000000-0006-0000-0500-0000A7000000}">
      <text>
        <r>
          <rPr>
            <sz val="11"/>
            <color indexed="8"/>
            <rFont val="Calibri"/>
            <family val="2"/>
            <scheme val="minor"/>
          </rPr>
          <t>Codice numerico Coeweb: [604] 604</t>
        </r>
      </text>
    </comment>
    <comment ref="L95" authorId="0" shapeId="0" xr:uid="{00000000-0006-0000-0500-0000A8000000}">
      <text>
        <r>
          <rPr>
            <sz val="11"/>
            <color indexed="8"/>
            <rFont val="Calibri"/>
            <family val="2"/>
            <scheme val="minor"/>
          </rPr>
          <t>Codice numerico Coeweb: [216] 216</t>
        </r>
      </text>
    </comment>
    <comment ref="A96" authorId="0" shapeId="0" xr:uid="{00000000-0006-0000-0500-0000A9000000}">
      <text>
        <r>
          <rPr>
            <sz val="11"/>
            <color indexed="8"/>
            <rFont val="Calibri"/>
            <family val="2"/>
            <scheme val="minor"/>
          </rPr>
          <t>Codice numerico Coeweb: [046] 046</t>
        </r>
      </text>
    </comment>
    <comment ref="L96" authorId="0" shapeId="0" xr:uid="{00000000-0006-0000-0500-0000AA000000}">
      <text>
        <r>
          <rPr>
            <sz val="11"/>
            <color indexed="8"/>
            <rFont val="Calibri"/>
            <family val="2"/>
            <scheme val="minor"/>
          </rPr>
          <t>Codice numerico Coeweb: [436] 436</t>
        </r>
      </text>
    </comment>
    <comment ref="A97" authorId="0" shapeId="0" xr:uid="{00000000-0006-0000-0500-0000AB000000}">
      <text>
        <r>
          <rPr>
            <sz val="11"/>
            <color indexed="8"/>
            <rFont val="Calibri"/>
            <family val="2"/>
            <scheme val="minor"/>
          </rPr>
          <t>Codice numerico Coeweb: [463] 463</t>
        </r>
      </text>
    </comment>
    <comment ref="L97" authorId="0" shapeId="0" xr:uid="{00000000-0006-0000-0500-0000AC000000}">
      <text>
        <r>
          <rPr>
            <sz val="11"/>
            <color indexed="8"/>
            <rFont val="Calibri"/>
            <family val="2"/>
            <scheme val="minor"/>
          </rPr>
          <t>Codice numerico Coeweb: [484] 484</t>
        </r>
      </text>
    </comment>
    <comment ref="A98" authorId="0" shapeId="0" xr:uid="{00000000-0006-0000-0500-0000AD000000}">
      <text>
        <r>
          <rPr>
            <sz val="11"/>
            <color indexed="8"/>
            <rFont val="Calibri"/>
            <family val="2"/>
            <scheme val="minor"/>
          </rPr>
          <t>Codice numerico Coeweb: [216] 216</t>
        </r>
      </text>
    </comment>
    <comment ref="L98" authorId="0" shapeId="0" xr:uid="{00000000-0006-0000-0500-0000AE000000}">
      <text>
        <r>
          <rPr>
            <sz val="11"/>
            <color indexed="8"/>
            <rFont val="Calibri"/>
            <family val="2"/>
            <scheme val="minor"/>
          </rPr>
          <t>Codice numerico Coeweb: [074] 074</t>
        </r>
      </text>
    </comment>
    <comment ref="A99" authorId="0" shapeId="0" xr:uid="{00000000-0006-0000-0500-0000AF000000}">
      <text>
        <r>
          <rPr>
            <sz val="11"/>
            <color indexed="8"/>
            <rFont val="Calibri"/>
            <family val="2"/>
            <scheme val="minor"/>
          </rPr>
          <t>Codice numerico Coeweb: [524] 524</t>
        </r>
      </text>
    </comment>
    <comment ref="L99" authorId="0" shapeId="0" xr:uid="{00000000-0006-0000-0500-0000B0000000}">
      <text>
        <r>
          <rPr>
            <sz val="11"/>
            <color indexed="8"/>
            <rFont val="Calibri"/>
            <family val="2"/>
            <scheme val="minor"/>
          </rPr>
          <t>Codice numerico Coeweb: [096] 096</t>
        </r>
      </text>
    </comment>
    <comment ref="A100" authorId="0" shapeId="0" xr:uid="{00000000-0006-0000-0500-0000B1000000}">
      <text>
        <r>
          <rPr>
            <sz val="11"/>
            <color indexed="8"/>
            <rFont val="Calibri"/>
            <family val="2"/>
            <scheme val="minor"/>
          </rPr>
          <t>Codice numerico Coeweb: [488] 488</t>
        </r>
      </text>
    </comment>
    <comment ref="L100" authorId="0" shapeId="0" xr:uid="{00000000-0006-0000-0500-0000B2000000}">
      <text>
        <r>
          <rPr>
            <sz val="11"/>
            <color indexed="8"/>
            <rFont val="Calibri"/>
            <family val="2"/>
            <scheme val="minor"/>
          </rPr>
          <t>Codice numerico Coeweb: [097] 097</t>
        </r>
      </text>
    </comment>
    <comment ref="A101" authorId="0" shapeId="0" xr:uid="{00000000-0006-0000-0500-0000B3000000}">
      <text>
        <r>
          <rPr>
            <sz val="11"/>
            <color indexed="8"/>
            <rFont val="Calibri"/>
            <family val="2"/>
            <scheme val="minor"/>
          </rPr>
          <t>Codice numerico Coeweb: [097] 097</t>
        </r>
      </text>
    </comment>
    <comment ref="L101" authorId="0" shapeId="0" xr:uid="{00000000-0006-0000-0500-0000B4000000}">
      <text>
        <r>
          <rPr>
            <sz val="11"/>
            <color indexed="8"/>
            <rFont val="Calibri"/>
            <family val="2"/>
            <scheme val="minor"/>
          </rPr>
          <t>Codice numerico Coeweb: [608] 608</t>
        </r>
      </text>
    </comment>
    <comment ref="A102" authorId="0" shapeId="0" xr:uid="{00000000-0006-0000-0500-0000B5000000}">
      <text>
        <r>
          <rPr>
            <sz val="11"/>
            <color indexed="8"/>
            <rFont val="Calibri"/>
            <family val="2"/>
            <scheme val="minor"/>
          </rPr>
          <t>Codice numerico Coeweb: [669] 669</t>
        </r>
      </text>
    </comment>
    <comment ref="L102" authorId="0" shapeId="0" xr:uid="{00000000-0006-0000-0500-0000B6000000}">
      <text>
        <r>
          <rPr>
            <sz val="11"/>
            <color indexed="8"/>
            <rFont val="Calibri"/>
            <family val="2"/>
            <scheme val="minor"/>
          </rPr>
          <t>Codice numerico Coeweb: [456] 456</t>
        </r>
      </text>
    </comment>
    <comment ref="A103" authorId="0" shapeId="0" xr:uid="{00000000-0006-0000-0500-0000B7000000}">
      <text>
        <r>
          <rPr>
            <sz val="11"/>
            <color indexed="8"/>
            <rFont val="Calibri"/>
            <family val="2"/>
            <scheme val="minor"/>
          </rPr>
          <t>Codice numerico Coeweb: [456] 456</t>
        </r>
      </text>
    </comment>
    <comment ref="L103" authorId="0" shapeId="0" xr:uid="{00000000-0006-0000-0500-0000B8000000}">
      <text>
        <r>
          <rPr>
            <sz val="11"/>
            <color indexed="8"/>
            <rFont val="Calibri"/>
            <family val="2"/>
            <scheme val="minor"/>
          </rPr>
          <t>Codice numerico Coeweb: [604] 604</t>
        </r>
      </text>
    </comment>
    <comment ref="A104" authorId="0" shapeId="0" xr:uid="{00000000-0006-0000-0500-0000B9000000}">
      <text>
        <r>
          <rPr>
            <sz val="11"/>
            <color indexed="8"/>
            <rFont val="Calibri"/>
            <family val="2"/>
            <scheme val="minor"/>
          </rPr>
          <t>Codice numerico Coeweb: [436] 436</t>
        </r>
      </text>
    </comment>
    <comment ref="L104" authorId="0" shapeId="0" xr:uid="{00000000-0006-0000-0500-0000BA000000}">
      <text>
        <r>
          <rPr>
            <sz val="11"/>
            <color indexed="8"/>
            <rFont val="Calibri"/>
            <family val="2"/>
            <scheme val="minor"/>
          </rPr>
          <t>Codice numerico Coeweb: [081] 081</t>
        </r>
      </text>
    </comment>
    <comment ref="A105" authorId="0" shapeId="0" xr:uid="{00000000-0006-0000-0500-0000BB000000}">
      <text>
        <r>
          <rPr>
            <sz val="11"/>
            <color indexed="8"/>
            <rFont val="Calibri"/>
            <family val="2"/>
            <scheme val="minor"/>
          </rPr>
          <t>Codice numerico Coeweb: [076] 076</t>
        </r>
      </text>
    </comment>
    <comment ref="L105" authorId="0" shapeId="0" xr:uid="{00000000-0006-0000-0500-0000BC000000}">
      <text>
        <r>
          <rPr>
            <sz val="11"/>
            <color indexed="8"/>
            <rFont val="Calibri"/>
            <family val="2"/>
            <scheme val="minor"/>
          </rPr>
          <t>Codice numerico Coeweb: [288] 288</t>
        </r>
      </text>
    </comment>
    <comment ref="A106" authorId="0" shapeId="0" xr:uid="{00000000-0006-0000-0500-0000BD000000}">
      <text>
        <r>
          <rPr>
            <sz val="11"/>
            <color indexed="8"/>
            <rFont val="Calibri"/>
            <family val="2"/>
            <scheme val="minor"/>
          </rPr>
          <t>Codice numerico Coeweb: [472] 472</t>
        </r>
      </text>
    </comment>
    <comment ref="L106" authorId="0" shapeId="0" xr:uid="{00000000-0006-0000-0500-0000BE000000}">
      <text>
        <r>
          <rPr>
            <sz val="11"/>
            <color indexed="8"/>
            <rFont val="Calibri"/>
            <family val="2"/>
            <scheme val="minor"/>
          </rPr>
          <t>Codice numerico Coeweb: [500] 500</t>
        </r>
      </text>
    </comment>
    <comment ref="A107" authorId="0" shapeId="0" xr:uid="{00000000-0006-0000-0500-0000BF000000}">
      <text>
        <r>
          <rPr>
            <sz val="11"/>
            <color indexed="8"/>
            <rFont val="Calibri"/>
            <family val="2"/>
            <scheme val="minor"/>
          </rPr>
          <t>Codice numerico Coeweb: [352] 352</t>
        </r>
      </text>
    </comment>
    <comment ref="L107" authorId="0" shapeId="0" xr:uid="{00000000-0006-0000-0500-0000C0000000}">
      <text>
        <r>
          <rPr>
            <sz val="11"/>
            <color indexed="8"/>
            <rFont val="Calibri"/>
            <family val="2"/>
            <scheme val="minor"/>
          </rPr>
          <t>Codice numerico Coeweb: [524] 524</t>
        </r>
      </text>
    </comment>
    <comment ref="A108" authorId="0" shapeId="0" xr:uid="{00000000-0006-0000-0500-0000C1000000}">
      <text>
        <r>
          <rPr>
            <sz val="11"/>
            <color indexed="8"/>
            <rFont val="Calibri"/>
            <family val="2"/>
            <scheme val="minor"/>
          </rPr>
          <t>Codice numerico Coeweb: [346] 346</t>
        </r>
      </text>
    </comment>
    <comment ref="L108" authorId="0" shapeId="0" xr:uid="{00000000-0006-0000-0500-0000C2000000}">
      <text>
        <r>
          <rPr>
            <sz val="11"/>
            <color indexed="8"/>
            <rFont val="Calibri"/>
            <family val="2"/>
            <scheme val="minor"/>
          </rPr>
          <t>Codice numerico Coeweb: [350] 350</t>
        </r>
      </text>
    </comment>
    <comment ref="A109" authorId="0" shapeId="0" xr:uid="{00000000-0006-0000-0500-0000C3000000}">
      <text>
        <r>
          <rPr>
            <sz val="11"/>
            <color indexed="8"/>
            <rFont val="Calibri"/>
            <family val="2"/>
            <scheme val="minor"/>
          </rPr>
          <t>Codice numerico Coeweb: [452] 452</t>
        </r>
      </text>
    </comment>
    <comment ref="L109" authorId="0" shapeId="0" xr:uid="{00000000-0006-0000-0500-0000C4000000}">
      <text>
        <r>
          <rPr>
            <sz val="11"/>
            <color indexed="8"/>
            <rFont val="Calibri"/>
            <family val="2"/>
            <scheme val="minor"/>
          </rPr>
          <t>Codice numerico Coeweb: [024] 024</t>
        </r>
      </text>
    </comment>
    <comment ref="A110" authorId="0" shapeId="0" xr:uid="{00000000-0006-0000-0500-0000C5000000}">
      <text>
        <r>
          <rPr>
            <sz val="11"/>
            <color indexed="8"/>
            <rFont val="Calibri"/>
            <family val="2"/>
            <scheme val="minor"/>
          </rPr>
          <t>Codice numerico Coeweb: [236] 236</t>
        </r>
      </text>
    </comment>
    <comment ref="L110" authorId="0" shapeId="0" xr:uid="{00000000-0006-0000-0500-0000C6000000}">
      <text>
        <r>
          <rPr>
            <sz val="11"/>
            <color indexed="8"/>
            <rFont val="Calibri"/>
            <family val="2"/>
            <scheme val="minor"/>
          </rPr>
          <t>Codice numerico Coeweb: [442] 442</t>
        </r>
      </text>
    </comment>
    <comment ref="A111" authorId="0" shapeId="0" xr:uid="{00000000-0006-0000-0500-0000C7000000}">
      <text>
        <r>
          <rPr>
            <sz val="11"/>
            <color indexed="8"/>
            <rFont val="Calibri"/>
            <family val="2"/>
            <scheme val="minor"/>
          </rPr>
          <t>Codice numerico Coeweb: [373] 373</t>
        </r>
      </text>
    </comment>
    <comment ref="L111" authorId="0" shapeId="0" xr:uid="{00000000-0006-0000-0500-0000C8000000}">
      <text>
        <r>
          <rPr>
            <sz val="11"/>
            <color indexed="8"/>
            <rFont val="Calibri"/>
            <family val="2"/>
            <scheme val="minor"/>
          </rPr>
          <t>Codice numerico Coeweb: [644] 644</t>
        </r>
      </text>
    </comment>
    <comment ref="A112" authorId="0" shapeId="0" xr:uid="{00000000-0006-0000-0500-0000C9000000}">
      <text>
        <r>
          <rPr>
            <sz val="11"/>
            <color indexed="8"/>
            <rFont val="Calibri"/>
            <family val="2"/>
            <scheme val="minor"/>
          </rPr>
          <t>Codice numerico Coeweb: [370] 370</t>
        </r>
      </text>
    </comment>
    <comment ref="L112" authorId="0" shapeId="0" xr:uid="{00000000-0006-0000-0500-0000CA000000}">
      <text>
        <r>
          <rPr>
            <sz val="11"/>
            <color indexed="8"/>
            <rFont val="Calibri"/>
            <family val="2"/>
            <scheme val="minor"/>
          </rPr>
          <t>Codice numerico Coeweb: [636] 636</t>
        </r>
      </text>
    </comment>
    <comment ref="A113" authorId="0" shapeId="0" xr:uid="{00000000-0006-0000-0500-0000CB000000}">
      <text>
        <r>
          <rPr>
            <sz val="11"/>
            <color indexed="8"/>
            <rFont val="Calibri"/>
            <family val="2"/>
            <scheme val="minor"/>
          </rPr>
          <t>Codice numerico Coeweb: [330] 330</t>
        </r>
      </text>
    </comment>
    <comment ref="L113" authorId="0" shapeId="0" xr:uid="{00000000-0006-0000-0500-0000CC000000}">
      <text>
        <r>
          <rPr>
            <sz val="11"/>
            <color indexed="8"/>
            <rFont val="Calibri"/>
            <family val="2"/>
            <scheme val="minor"/>
          </rPr>
          <t>Codice numerico Coeweb: [037] 037</t>
        </r>
      </text>
    </comment>
    <comment ref="A114" authorId="0" shapeId="0" xr:uid="{00000000-0006-0000-0500-0000CD000000}">
      <text>
        <r>
          <rPr>
            <sz val="11"/>
            <color indexed="8"/>
            <rFont val="Calibri"/>
            <family val="2"/>
            <scheme val="minor"/>
          </rPr>
          <t>Codice numerico Coeweb: [037] 037</t>
        </r>
      </text>
    </comment>
    <comment ref="L114" authorId="0" shapeId="0" xr:uid="{00000000-0006-0000-0500-0000CE000000}">
      <text>
        <r>
          <rPr>
            <sz val="11"/>
            <color indexed="8"/>
            <rFont val="Calibri"/>
            <family val="2"/>
            <scheme val="minor"/>
          </rPr>
          <t>Codice numerico Coeweb: [416] 416</t>
        </r>
      </text>
    </comment>
    <comment ref="A115" authorId="0" shapeId="0" xr:uid="{00000000-0006-0000-0500-0000CF000000}">
      <text>
        <r>
          <rPr>
            <sz val="11"/>
            <color indexed="8"/>
            <rFont val="Calibri"/>
            <family val="2"/>
            <scheme val="minor"/>
          </rPr>
          <t>Codice numerico Coeweb: [600] 600</t>
        </r>
      </text>
    </comment>
    <comment ref="L115" authorId="0" shapeId="0" xr:uid="{00000000-0006-0000-0500-0000D0000000}">
      <text>
        <r>
          <rPr>
            <sz val="11"/>
            <color indexed="8"/>
            <rFont val="Calibri"/>
            <family val="2"/>
            <scheme val="minor"/>
          </rPr>
          <t>Codice numerico Coeweb: [302] 302</t>
        </r>
      </text>
    </comment>
    <comment ref="A116" authorId="0" shapeId="0" xr:uid="{00000000-0006-0000-0500-0000D1000000}">
      <text>
        <r>
          <rPr>
            <sz val="11"/>
            <color indexed="8"/>
            <rFont val="Calibri"/>
            <family val="2"/>
            <scheme val="minor"/>
          </rPr>
          <t>Codice numerico Coeweb: [208] 208</t>
        </r>
      </text>
    </comment>
    <comment ref="L116" authorId="0" shapeId="0" xr:uid="{00000000-0006-0000-0500-0000D2000000}">
      <text>
        <r>
          <rPr>
            <sz val="11"/>
            <color indexed="8"/>
            <rFont val="Calibri"/>
            <family val="2"/>
            <scheme val="minor"/>
          </rPr>
          <t>Codice numerico Coeweb: [077] 077</t>
        </r>
      </text>
    </comment>
    <comment ref="A117" authorId="0" shapeId="0" xr:uid="{00000000-0006-0000-0500-0000D3000000}">
      <text>
        <r>
          <rPr>
            <sz val="11"/>
            <color indexed="8"/>
            <rFont val="Calibri"/>
            <family val="2"/>
            <scheme val="minor"/>
          </rPr>
          <t>Codice numerico Coeweb: [073] 073</t>
        </r>
      </text>
    </comment>
    <comment ref="L117" authorId="0" shapeId="0" xr:uid="{00000000-0006-0000-0500-0000D4000000}">
      <text>
        <r>
          <rPr>
            <sz val="11"/>
            <color indexed="8"/>
            <rFont val="Calibri"/>
            <family val="2"/>
            <scheme val="minor"/>
          </rPr>
          <t>Codice numerico Coeweb: [822] 822</t>
        </r>
      </text>
    </comment>
    <comment ref="A118" authorId="0" shapeId="0" xr:uid="{00000000-0006-0000-0500-0000D5000000}">
      <text>
        <r>
          <rPr>
            <sz val="11"/>
            <color indexed="8"/>
            <rFont val="Calibri"/>
            <family val="2"/>
            <scheme val="minor"/>
          </rPr>
          <t>Codice numerico Coeweb: [428] 428</t>
        </r>
      </text>
    </comment>
    <comment ref="L118" authorId="0" shapeId="0" xr:uid="{00000000-0006-0000-0500-0000D6000000}">
      <text>
        <r>
          <rPr>
            <sz val="11"/>
            <color indexed="8"/>
            <rFont val="Calibri"/>
            <family val="2"/>
            <scheme val="minor"/>
          </rPr>
          <t>Codice numerico Coeweb: [432] 432</t>
        </r>
      </text>
    </comment>
    <comment ref="A119" authorId="0" shapeId="0" xr:uid="{00000000-0006-0000-0500-0000D7000000}">
      <text>
        <r>
          <rPr>
            <sz val="11"/>
            <color indexed="8"/>
            <rFont val="Calibri"/>
            <family val="2"/>
            <scheme val="minor"/>
          </rPr>
          <t>Codice numerico Coeweb: [314] 314</t>
        </r>
      </text>
    </comment>
    <comment ref="L119" authorId="0" shapeId="0" xr:uid="{00000000-0006-0000-0500-0000D8000000}">
      <text>
        <r>
          <rPr>
            <sz val="11"/>
            <color indexed="8"/>
            <rFont val="Calibri"/>
            <family val="2"/>
            <scheme val="minor"/>
          </rPr>
          <t>Codice numerico Coeweb: [083] 083</t>
        </r>
      </text>
    </comment>
    <comment ref="A120" authorId="0" shapeId="0" xr:uid="{00000000-0006-0000-0500-0000D9000000}">
      <text>
        <r>
          <rPr>
            <sz val="11"/>
            <color indexed="8"/>
            <rFont val="Calibri"/>
            <family val="2"/>
            <scheme val="minor"/>
          </rPr>
          <t>Codice numerico Coeweb: [612] 612</t>
        </r>
      </text>
    </comment>
    <comment ref="L120" authorId="0" shapeId="0" xr:uid="{00000000-0006-0000-0500-0000DA000000}">
      <text>
        <r>
          <rPr>
            <sz val="11"/>
            <color indexed="8"/>
            <rFont val="Calibri"/>
            <family val="2"/>
            <scheme val="minor"/>
          </rPr>
          <t>Codice numerico Coeweb: [625] 625</t>
        </r>
      </text>
    </comment>
    <comment ref="A121" authorId="0" shapeId="0" xr:uid="{00000000-0006-0000-0500-0000DB000000}">
      <text>
        <r>
          <rPr>
            <sz val="11"/>
            <color indexed="8"/>
            <rFont val="Calibri"/>
            <family val="2"/>
            <scheme val="minor"/>
          </rPr>
          <t>Codice numerico Coeweb: [616] 616</t>
        </r>
      </text>
    </comment>
    <comment ref="L121" authorId="0" shapeId="0" xr:uid="{00000000-0006-0000-0500-0000DC000000}">
      <text>
        <r>
          <rPr>
            <sz val="11"/>
            <color indexed="8"/>
            <rFont val="Calibri"/>
            <family val="2"/>
            <scheme val="minor"/>
          </rPr>
          <t>Codice numerico Coeweb: [669] 669</t>
        </r>
      </text>
    </comment>
    <comment ref="A122" authorId="0" shapeId="0" xr:uid="{00000000-0006-0000-0500-0000DD000000}">
      <text>
        <r>
          <rPr>
            <sz val="11"/>
            <color indexed="8"/>
            <rFont val="Calibri"/>
            <family val="2"/>
            <scheme val="minor"/>
          </rPr>
          <t>Codice numerico Coeweb: [024] 024</t>
        </r>
      </text>
    </comment>
    <comment ref="L122" authorId="0" shapeId="0" xr:uid="{00000000-0006-0000-0500-0000DE000000}">
      <text>
        <r>
          <rPr>
            <sz val="11"/>
            <color indexed="8"/>
            <rFont val="Calibri"/>
            <family val="2"/>
            <scheme val="minor"/>
          </rPr>
          <t>Codice numerico Coeweb: [666] 666</t>
        </r>
      </text>
    </comment>
    <comment ref="A123" authorId="0" shapeId="0" xr:uid="{00000000-0006-0000-0500-0000DF000000}">
      <text>
        <r>
          <rPr>
            <sz val="11"/>
            <color indexed="8"/>
            <rFont val="Calibri"/>
            <family val="2"/>
            <scheme val="minor"/>
          </rPr>
          <t>Codice numerico Coeweb: [660] 660</t>
        </r>
      </text>
    </comment>
    <comment ref="L123" authorId="0" shapeId="0" xr:uid="{00000000-0006-0000-0500-0000E0000000}">
      <text>
        <r>
          <rPr>
            <sz val="11"/>
            <color indexed="8"/>
            <rFont val="Calibri"/>
            <family val="2"/>
            <scheme val="minor"/>
          </rPr>
          <t>Codice numerico Coeweb: [080] 080</t>
        </r>
      </text>
    </comment>
    <comment ref="A124" authorId="0" shapeId="0" xr:uid="{00000000-0006-0000-0500-0000E1000000}">
      <text>
        <r>
          <rPr>
            <sz val="11"/>
            <color indexed="8"/>
            <rFont val="Calibri"/>
            <family val="2"/>
            <scheme val="minor"/>
          </rPr>
          <t>Nota paese partner vecchia descrizione: [FO] - dal 1900 al 1992 - Isole Færøer
Codice numerico Coeweb: [025] 025</t>
        </r>
      </text>
    </comment>
    <comment ref="L124" authorId="0" shapeId="0" xr:uid="{00000000-0006-0000-0500-0000E2000000}">
      <text>
        <r>
          <rPr>
            <sz val="11"/>
            <color indexed="8"/>
            <rFont val="Calibri"/>
            <family val="2"/>
            <scheme val="minor"/>
          </rPr>
          <t>Codice numerico Coeweb: [373] 373</t>
        </r>
      </text>
    </comment>
    <comment ref="A125" authorId="0" shapeId="0" xr:uid="{00000000-0006-0000-0500-0000E3000000}">
      <text>
        <r>
          <rPr>
            <sz val="11"/>
            <color indexed="8"/>
            <rFont val="Calibri"/>
            <family val="2"/>
            <scheme val="minor"/>
          </rPr>
          <t>Codice numerico Coeweb: [636] 636</t>
        </r>
      </text>
    </comment>
    <comment ref="L125" authorId="0" shapeId="0" xr:uid="{00000000-0006-0000-0500-0000E4000000}">
      <text>
        <r>
          <rPr>
            <sz val="11"/>
            <color indexed="8"/>
            <rFont val="Calibri"/>
            <family val="2"/>
            <scheme val="minor"/>
          </rPr>
          <t>Codice numerico Coeweb: [516] 516</t>
        </r>
      </text>
    </comment>
    <comment ref="A126" authorId="0" shapeId="0" xr:uid="{00000000-0006-0000-0500-0000E5000000}">
      <text>
        <r>
          <rPr>
            <sz val="11"/>
            <color indexed="8"/>
            <rFont val="Calibri"/>
            <family val="2"/>
            <scheme val="minor"/>
          </rPr>
          <t>Codice numerico Coeweb: [684] 684</t>
        </r>
      </text>
    </comment>
    <comment ref="L126" authorId="0" shapeId="0" xr:uid="{00000000-0006-0000-0500-0000E6000000}">
      <text>
        <r>
          <rPr>
            <sz val="11"/>
            <color indexed="8"/>
            <rFont val="Calibri"/>
            <family val="2"/>
            <scheme val="minor"/>
          </rPr>
          <t>Codice numerico Coeweb: [464] 464</t>
        </r>
      </text>
    </comment>
    <comment ref="A127" authorId="0" shapeId="0" xr:uid="{00000000-0006-0000-0500-0000E7000000}">
      <text>
        <r>
          <rPr>
            <sz val="11"/>
            <color indexed="8"/>
            <rFont val="Calibri"/>
            <family val="2"/>
            <scheme val="minor"/>
          </rPr>
          <t>Codice numerico Coeweb: [716] 716</t>
        </r>
      </text>
    </comment>
    <comment ref="L127" authorId="0" shapeId="0" xr:uid="{00000000-0006-0000-0500-0000E8000000}">
      <text>
        <r>
          <rPr>
            <sz val="11"/>
            <color indexed="8"/>
            <rFont val="Calibri"/>
            <family val="2"/>
            <scheme val="minor"/>
          </rPr>
          <t>Codice numerico Coeweb: [224] 224</t>
        </r>
      </text>
    </comment>
    <comment ref="A128" authorId="0" shapeId="0" xr:uid="{00000000-0006-0000-0500-0000E9000000}">
      <text>
        <r>
          <rPr>
            <sz val="11"/>
            <color indexed="8"/>
            <rFont val="Calibri"/>
            <family val="2"/>
            <scheme val="minor"/>
          </rPr>
          <t>Codice numerico Coeweb: [366] 366</t>
        </r>
      </text>
    </comment>
    <comment ref="L128" authorId="0" shapeId="0" xr:uid="{00000000-0006-0000-0500-0000EA000000}">
      <text>
        <r>
          <rPr>
            <sz val="11"/>
            <color indexed="8"/>
            <rFont val="Calibri"/>
            <family val="2"/>
            <scheme val="minor"/>
          </rPr>
          <t>Codice numerico Coeweb: [078] 078</t>
        </r>
      </text>
    </comment>
    <comment ref="A129" authorId="0" shapeId="0" xr:uid="{00000000-0006-0000-0500-0000EB000000}">
      <text>
        <r>
          <rPr>
            <sz val="11"/>
            <color indexed="8"/>
            <rFont val="Calibri"/>
            <family val="2"/>
            <scheme val="minor"/>
          </rPr>
          <t>Codice numerico Coeweb: [676] 676</t>
        </r>
      </text>
    </comment>
    <comment ref="L129" authorId="0" shapeId="0" xr:uid="{00000000-0006-0000-0500-0000EC000000}">
      <text>
        <r>
          <rPr>
            <sz val="11"/>
            <color indexed="8"/>
            <rFont val="Calibri"/>
            <family val="2"/>
            <scheme val="minor"/>
          </rPr>
          <t>Codice numerico Coeweb: [247] 247</t>
        </r>
      </text>
    </comment>
    <comment ref="A130" authorId="0" shapeId="0" xr:uid="{00000000-0006-0000-0500-0000ED000000}">
      <text>
        <r>
          <rPr>
            <sz val="11"/>
            <color indexed="8"/>
            <rFont val="Calibri"/>
            <family val="2"/>
            <scheme val="minor"/>
          </rPr>
          <t>Codice numerico Coeweb: [672] 672</t>
        </r>
      </text>
    </comment>
    <comment ref="L130" authorId="0" shapeId="0" xr:uid="{00000000-0006-0000-0500-0000EE000000}">
      <text>
        <r>
          <rPr>
            <sz val="11"/>
            <color indexed="8"/>
            <rFont val="Calibri"/>
            <family val="2"/>
            <scheme val="minor"/>
          </rPr>
          <t>Codice numerico Coeweb: [716] 716</t>
        </r>
      </text>
    </comment>
    <comment ref="A131" authorId="0" shapeId="0" xr:uid="{00000000-0006-0000-0500-0000EF000000}">
      <text>
        <r>
          <rPr>
            <sz val="11"/>
            <color indexed="8"/>
            <rFont val="Calibri"/>
            <family val="2"/>
            <scheme val="minor"/>
          </rPr>
          <t>Codice numerico Coeweb: [442] 442</t>
        </r>
      </text>
    </comment>
    <comment ref="L131" authorId="0" shapeId="0" xr:uid="{00000000-0006-0000-0500-0000F0000000}">
      <text>
        <r>
          <rPr>
            <sz val="11"/>
            <color indexed="8"/>
            <rFont val="Calibri"/>
            <family val="2"/>
            <scheme val="minor"/>
          </rPr>
          <t>Codice numerico Coeweb: [314] 314</t>
        </r>
      </text>
    </comment>
    <comment ref="A132" authorId="0" shapeId="0" xr:uid="{00000000-0006-0000-0500-0000F1000000}">
      <text>
        <r>
          <rPr>
            <sz val="11"/>
            <color indexed="8"/>
            <rFont val="Calibri"/>
            <family val="2"/>
            <scheme val="minor"/>
          </rPr>
          <t>Codice numerico Coeweb: [801] 801</t>
        </r>
      </text>
    </comment>
    <comment ref="L132" authorId="0" shapeId="0" xr:uid="{00000000-0006-0000-0500-0000F2000000}">
      <text>
        <r>
          <rPr>
            <sz val="11"/>
            <color indexed="8"/>
            <rFont val="Calibri"/>
            <family val="2"/>
            <scheme val="minor"/>
          </rPr>
          <t>Codice numerico Coeweb: [640] 640</t>
        </r>
      </text>
    </comment>
    <comment ref="A133" authorId="0" shapeId="0" xr:uid="{00000000-0006-0000-0500-0000F3000000}">
      <text>
        <r>
          <rPr>
            <sz val="11"/>
            <color indexed="8"/>
            <rFont val="Calibri"/>
            <family val="2"/>
            <scheme val="minor"/>
          </rPr>
          <t>Codice numerico Coeweb: [822] 822</t>
        </r>
      </text>
    </comment>
    <comment ref="L133" authorId="0" shapeId="0" xr:uid="{00000000-0006-0000-0500-0000F4000000}">
      <text>
        <r>
          <rPr>
            <sz val="11"/>
            <color indexed="8"/>
            <rFont val="Calibri"/>
            <family val="2"/>
            <scheme val="minor"/>
          </rPr>
          <t>Codice numerico Coeweb: [346] 346</t>
        </r>
      </text>
    </comment>
    <comment ref="A134" authorId="0" shapeId="0" xr:uid="{00000000-0006-0000-0500-0000F5000000}">
      <text>
        <r>
          <rPr>
            <sz val="11"/>
            <color indexed="8"/>
            <rFont val="Calibri"/>
            <family val="2"/>
            <scheme val="minor"/>
          </rPr>
          <t>Codice numerico Coeweb: [264] 264</t>
        </r>
      </text>
    </comment>
    <comment ref="L134" authorId="0" shapeId="0" xr:uid="{00000000-0006-0000-0500-0000F6000000}">
      <text>
        <r>
          <rPr>
            <sz val="11"/>
            <color indexed="8"/>
            <rFont val="Calibri"/>
            <family val="2"/>
            <scheme val="minor"/>
          </rPr>
          <t>Codice numerico Coeweb: [428] 428</t>
        </r>
      </text>
    </comment>
    <comment ref="A135" authorId="0" shapeId="0" xr:uid="{00000000-0006-0000-0500-0000F7000000}">
      <text>
        <r>
          <rPr>
            <sz val="11"/>
            <color indexed="8"/>
            <rFont val="Calibri"/>
            <family val="2"/>
            <scheme val="minor"/>
          </rPr>
          <t>Codice numerico Coeweb: [492] 492</t>
        </r>
      </text>
    </comment>
    <comment ref="L135" authorId="0" shapeId="0" xr:uid="{00000000-0006-0000-0500-0000F8000000}">
      <text>
        <r>
          <rPr>
            <sz val="11"/>
            <color indexed="8"/>
            <rFont val="Calibri"/>
            <family val="2"/>
            <scheme val="minor"/>
          </rPr>
          <t>Codice numerico Coeweb: [280] 280</t>
        </r>
      </text>
    </comment>
    <comment ref="A136" authorId="0" shapeId="0" xr:uid="{00000000-0006-0000-0500-0000F9000000}">
      <text>
        <r>
          <rPr>
            <sz val="11"/>
            <color indexed="8"/>
            <rFont val="Calibri"/>
            <family val="2"/>
            <scheme val="minor"/>
          </rPr>
          <t>Codice numerico Coeweb: [280] 280</t>
        </r>
      </text>
    </comment>
    <comment ref="L136" authorId="0" shapeId="0" xr:uid="{00000000-0006-0000-0500-0000FA000000}">
      <text>
        <r>
          <rPr>
            <sz val="11"/>
            <color indexed="8"/>
            <rFont val="Calibri"/>
            <family val="2"/>
            <scheme val="minor"/>
          </rPr>
          <t>Codice numerico Coeweb: [355] 355</t>
        </r>
      </text>
    </comment>
    <comment ref="A137" authorId="0" shapeId="0" xr:uid="{00000000-0006-0000-0500-0000FB000000}">
      <text>
        <r>
          <rPr>
            <sz val="11"/>
            <color indexed="8"/>
            <rFont val="Calibri"/>
            <family val="2"/>
            <scheme val="minor"/>
          </rPr>
          <t>Codice numerico Coeweb: [484] 484</t>
        </r>
      </text>
    </comment>
    <comment ref="L137" authorId="0" shapeId="0" xr:uid="{00000000-0006-0000-0500-0000FC000000}">
      <text>
        <r>
          <rPr>
            <sz val="11"/>
            <color indexed="8"/>
            <rFont val="Calibri"/>
            <family val="2"/>
            <scheme val="minor"/>
          </rPr>
          <t>Codice numerico Coeweb: [667] 667</t>
        </r>
      </text>
    </comment>
    <comment ref="A138" authorId="0" shapeId="0" xr:uid="{00000000-0006-0000-0500-0000FD000000}">
      <text>
        <r>
          <rPr>
            <sz val="11"/>
            <color indexed="8"/>
            <rFont val="Calibri"/>
            <family val="2"/>
            <scheme val="minor"/>
          </rPr>
          <t>Codice numerico Coeweb: [378] 378</t>
        </r>
      </text>
    </comment>
    <comment ref="L138" authorId="0" shapeId="0" xr:uid="{00000000-0006-0000-0500-0000FE000000}">
      <text>
        <r>
          <rPr>
            <sz val="11"/>
            <color indexed="8"/>
            <rFont val="Calibri"/>
            <family val="2"/>
            <scheme val="minor"/>
          </rPr>
          <t>Codice numerico Coeweb: [492] 492</t>
        </r>
      </text>
    </comment>
    <comment ref="A139" authorId="0" shapeId="0" xr:uid="{00000000-0006-0000-0500-0000FF000000}">
      <text>
        <r>
          <rPr>
            <sz val="11"/>
            <color indexed="8"/>
            <rFont val="Calibri"/>
            <family val="2"/>
            <scheme val="minor"/>
          </rPr>
          <t>Codice numerico Coeweb: [382] 382</t>
        </r>
      </text>
    </comment>
    <comment ref="L139" authorId="0" shapeId="0" xr:uid="{00000000-0006-0000-0500-000000010000}">
      <text>
        <r>
          <rPr>
            <sz val="11"/>
            <color indexed="8"/>
            <rFont val="Calibri"/>
            <family val="2"/>
            <scheme val="minor"/>
          </rPr>
          <t>Codice numerico Coeweb: [260] 260</t>
        </r>
      </text>
    </comment>
    <comment ref="L140" authorId="0" shapeId="0" xr:uid="{00000000-0006-0000-0500-000001010000}">
      <text>
        <r>
          <rPr>
            <sz val="11"/>
            <color indexed="8"/>
            <rFont val="Calibri"/>
            <family val="2"/>
            <scheme val="minor"/>
          </rPr>
          <t>Codice numerico Coeweb: [448] 448</t>
        </r>
      </text>
    </comment>
    <comment ref="L141" authorId="0" shapeId="0" xr:uid="{00000000-0006-0000-0500-000002010000}">
      <text>
        <r>
          <rPr>
            <sz val="11"/>
            <color indexed="8"/>
            <rFont val="Calibri"/>
            <family val="2"/>
            <scheme val="minor"/>
          </rPr>
          <t>Codice numerico Coeweb: [696] 696</t>
        </r>
      </text>
    </comment>
    <comment ref="L142" authorId="0" shapeId="0" xr:uid="{00000000-0006-0000-0500-000003010000}">
      <text>
        <r>
          <rPr>
            <sz val="11"/>
            <color indexed="8"/>
            <rFont val="Calibri"/>
            <family val="2"/>
            <scheme val="minor"/>
          </rPr>
          <t>Codice numerico Coeweb: [082] 082</t>
        </r>
      </text>
    </comment>
    <comment ref="L143" authorId="0" shapeId="0" xr:uid="{00000000-0006-0000-0500-000004010000}">
      <text>
        <r>
          <rPr>
            <sz val="11"/>
            <color indexed="8"/>
            <rFont val="Calibri"/>
            <family val="2"/>
            <scheme val="minor"/>
          </rPr>
          <t>Codice numerico Coeweb: [366] 366</t>
        </r>
      </text>
    </comment>
    <comment ref="L144" authorId="0" shapeId="0" xr:uid="{00000000-0006-0000-0500-000005010000}">
      <text>
        <r>
          <rPr>
            <sz val="11"/>
            <color indexed="8"/>
            <rFont val="Calibri"/>
            <family val="2"/>
            <scheme val="minor"/>
          </rPr>
          <t>Codice numerico Coeweb: [424] 424</t>
        </r>
      </text>
    </comment>
    <comment ref="L145" authorId="0" shapeId="0" xr:uid="{00000000-0006-0000-0500-000006010000}">
      <text>
        <r>
          <rPr>
            <sz val="11"/>
            <color indexed="8"/>
            <rFont val="Calibri"/>
            <family val="2"/>
            <scheme val="minor"/>
          </rPr>
          <t>Codice numerico Coeweb: [236] 236</t>
        </r>
      </text>
    </comment>
    <comment ref="L146" authorId="0" shapeId="0" xr:uid="{00000000-0006-0000-0500-000007010000}">
      <text>
        <r>
          <rPr>
            <sz val="11"/>
            <color indexed="8"/>
            <rFont val="Calibri"/>
            <family val="2"/>
            <scheme val="minor"/>
          </rPr>
          <t>Codice numerico Coeweb: [324] 324</t>
        </r>
      </text>
    </comment>
    <comment ref="L147" authorId="0" shapeId="0" xr:uid="{00000000-0006-0000-0500-000008010000}">
      <text>
        <r>
          <rPr>
            <sz val="11"/>
            <color indexed="8"/>
            <rFont val="Calibri"/>
            <family val="2"/>
            <scheme val="minor"/>
          </rPr>
          <t>Codice numerico Coeweb: [676] 676</t>
        </r>
      </text>
    </comment>
    <comment ref="L148" authorId="0" shapeId="0" xr:uid="{00000000-0006-0000-0500-000009010000}">
      <text>
        <r>
          <rPr>
            <sz val="11"/>
            <color indexed="8"/>
            <rFont val="Calibri"/>
            <family val="2"/>
            <scheme val="minor"/>
          </rPr>
          <t>Codice numerico Coeweb: [809] 809</t>
        </r>
      </text>
    </comment>
    <comment ref="L149" authorId="0" shapeId="0" xr:uid="{00000000-0006-0000-0500-00000A010000}">
      <text>
        <r>
          <rPr>
            <sz val="11"/>
            <color indexed="8"/>
            <rFont val="Calibri"/>
            <family val="2"/>
            <scheme val="minor"/>
          </rPr>
          <t>Codice numerico Coeweb: [463] 463</t>
        </r>
      </text>
    </comment>
    <comment ref="L150" authorId="0" shapeId="0" xr:uid="{00000000-0006-0000-0500-00000B010000}">
      <text>
        <r>
          <rPr>
            <sz val="11"/>
            <color indexed="8"/>
            <rFont val="Calibri"/>
            <family val="2"/>
            <scheme val="minor"/>
          </rPr>
          <t>Codice numerico Coeweb: [472] 472</t>
        </r>
      </text>
    </comment>
    <comment ref="L151" authorId="0" shapeId="0" xr:uid="{00000000-0006-0000-0500-00000C010000}">
      <text>
        <r>
          <rPr>
            <sz val="11"/>
            <color indexed="8"/>
            <rFont val="Calibri"/>
            <family val="2"/>
            <scheme val="minor"/>
          </rPr>
          <t>Codice numerico Coeweb: [342] 342</t>
        </r>
      </text>
    </comment>
    <comment ref="L152" authorId="0" shapeId="0" xr:uid="{00000000-0006-0000-0500-00000D010000}">
      <text>
        <r>
          <rPr>
            <sz val="11"/>
            <color indexed="8"/>
            <rFont val="Calibri"/>
            <family val="2"/>
            <scheme val="minor"/>
          </rPr>
          <t>Codice numerico Coeweb: [044] 044</t>
        </r>
      </text>
    </comment>
    <comment ref="L153" authorId="0" shapeId="0" xr:uid="{00000000-0006-0000-0500-00000E010000}">
      <text>
        <r>
          <rPr>
            <sz val="11"/>
            <color indexed="8"/>
            <rFont val="Calibri"/>
            <family val="2"/>
            <scheme val="minor"/>
          </rPr>
          <t>Codice numerico Coeweb: [043] 043</t>
        </r>
      </text>
    </comment>
    <comment ref="L154" authorId="0" shapeId="0" xr:uid="{00000000-0006-0000-0500-00000F010000}">
      <text>
        <r>
          <rPr>
            <sz val="11"/>
            <color indexed="8"/>
            <rFont val="Calibri"/>
            <family val="2"/>
            <scheme val="minor"/>
          </rPr>
          <t>Codice numerico Coeweb: [469] 469</t>
        </r>
      </text>
    </comment>
    <comment ref="L155" authorId="0" shapeId="0" xr:uid="{00000000-0006-0000-0500-000010010000}">
      <text>
        <r>
          <rPr>
            <sz val="11"/>
            <color indexed="8"/>
            <rFont val="Calibri"/>
            <family val="2"/>
            <scheme val="minor"/>
          </rPr>
          <t>Codice numerico Coeweb: [815] 815</t>
        </r>
      </text>
    </comment>
    <comment ref="L156" authorId="0" shapeId="0" xr:uid="{00000000-0006-0000-0500-000011010000}">
      <text>
        <r>
          <rPr>
            <sz val="11"/>
            <color indexed="8"/>
            <rFont val="Calibri"/>
            <family val="2"/>
            <scheme val="minor"/>
          </rPr>
          <t>Codice numerico Coeweb: [473] 473</t>
        </r>
      </text>
    </comment>
    <comment ref="L157" authorId="0" shapeId="0" xr:uid="{00000000-0006-0000-0500-000012010000}">
      <text>
        <r>
          <rPr>
            <sz val="11"/>
            <color indexed="8"/>
            <rFont val="Calibri"/>
            <family val="2"/>
            <scheme val="minor"/>
          </rPr>
          <t>Codice numerico Coeweb: [378] 378</t>
        </r>
      </text>
    </comment>
    <comment ref="L159" authorId="0" shapeId="0" xr:uid="{00000000-0006-0000-0500-000013010000}">
      <text>
        <r>
          <rPr>
            <sz val="11"/>
            <color indexed="8"/>
            <rFont val="Calibri"/>
            <family val="2"/>
            <scheme val="minor"/>
          </rPr>
          <t>Codice numerico Coeweb: [228] 228</t>
        </r>
      </text>
    </comment>
    <comment ref="L160" authorId="0" shapeId="0" xr:uid="{00000000-0006-0000-0500-000014010000}">
      <text>
        <r>
          <rPr>
            <sz val="11"/>
            <color indexed="8"/>
            <rFont val="Calibri"/>
            <family val="2"/>
            <scheme val="minor"/>
          </rPr>
          <t>Codice numerico Coeweb: [284] 284</t>
        </r>
      </text>
    </comment>
    <comment ref="L161" authorId="0" shapeId="0" xr:uid="{00000000-0006-0000-0500-000015010000}">
      <text>
        <r>
          <rPr>
            <sz val="11"/>
            <color indexed="8"/>
            <rFont val="Calibri"/>
            <family val="2"/>
            <scheme val="minor"/>
          </rPr>
          <t>Codice numerico Coeweb: [232] 232</t>
        </r>
      </text>
    </comment>
    <comment ref="L162" authorId="0" shapeId="0" xr:uid="{00000000-0006-0000-0500-000016010000}">
      <text>
        <r>
          <rPr>
            <sz val="11"/>
            <color indexed="8"/>
            <rFont val="Calibri"/>
            <family val="2"/>
            <scheme val="minor"/>
          </rPr>
          <t>Codice numerico Coeweb: [244] 244</t>
        </r>
      </text>
    </comment>
    <comment ref="L163" authorId="0" shapeId="0" xr:uid="{00000000-0006-0000-0500-000017010000}">
      <text>
        <r>
          <rPr>
            <sz val="11"/>
            <color indexed="8"/>
            <rFont val="Calibri"/>
            <family val="2"/>
            <scheme val="minor"/>
          </rPr>
          <t>Codice numerico Coeweb: [743] 743</t>
        </r>
      </text>
    </comment>
    <comment ref="L164" authorId="0" shapeId="0" xr:uid="{00000000-0006-0000-0500-000018010000}">
      <text>
        <r>
          <rPr>
            <sz val="11"/>
            <color indexed="8"/>
            <rFont val="Calibri"/>
            <family val="2"/>
            <scheme val="minor"/>
          </rPr>
          <t>Codice numerico Coeweb: [413] 413</t>
        </r>
      </text>
    </comment>
    <comment ref="L165" authorId="0" shapeId="0" xr:uid="{00000000-0006-0000-0500-000019010000}">
      <text>
        <r>
          <rPr>
            <sz val="11"/>
            <color indexed="8"/>
            <rFont val="Calibri"/>
            <family val="2"/>
            <scheme val="minor"/>
          </rPr>
          <t>Codice numerico Coeweb: [389] 389</t>
        </r>
      </text>
    </comment>
    <comment ref="L166" authorId="0" shapeId="0" xr:uid="{00000000-0006-0000-0500-00001A010000}">
      <text>
        <r>
          <rPr>
            <sz val="11"/>
            <color indexed="8"/>
            <rFont val="Calibri"/>
            <family val="2"/>
            <scheme val="minor"/>
          </rPr>
          <t>Codice numerico Coeweb: [653] 653</t>
        </r>
      </text>
    </comment>
    <comment ref="L167" authorId="0" shapeId="0" xr:uid="{00000000-0006-0000-0500-00001B010000}">
      <text>
        <r>
          <rPr>
            <sz val="11"/>
            <color indexed="8"/>
            <rFont val="Calibri"/>
            <family val="2"/>
            <scheme val="minor"/>
          </rPr>
          <t>Codice numerico Coeweb: [452] 452</t>
        </r>
      </text>
    </comment>
    <comment ref="L168" authorId="0" shapeId="0" xr:uid="{00000000-0006-0000-0500-00001C010000}">
      <text>
        <r>
          <rPr>
            <sz val="11"/>
            <color indexed="8"/>
            <rFont val="Calibri"/>
            <family val="2"/>
            <scheme val="minor"/>
          </rPr>
          <t>Codice numerico Coeweb: [488] 488</t>
        </r>
      </text>
    </comment>
    <comment ref="L169" authorId="0" shapeId="0" xr:uid="{00000000-0006-0000-0500-00001D010000}">
      <text>
        <r>
          <rPr>
            <sz val="11"/>
            <color indexed="8"/>
            <rFont val="Calibri"/>
            <family val="2"/>
            <scheme val="minor"/>
          </rPr>
          <t>Codice numerico Coeweb: [240] 240</t>
        </r>
      </text>
    </comment>
    <comment ref="L170" authorId="0" shapeId="0" xr:uid="{00000000-0006-0000-0500-00001E010000}">
      <text>
        <r>
          <rPr>
            <sz val="11"/>
            <color indexed="8"/>
            <rFont val="Calibri"/>
            <family val="2"/>
            <scheme val="minor"/>
          </rPr>
          <t>Codice numerico Coeweb: [703] 703</t>
        </r>
      </text>
    </comment>
    <comment ref="L171" authorId="0" shapeId="0" xr:uid="{00000000-0006-0000-0500-00001F010000}">
      <text>
        <r>
          <rPr>
            <sz val="11"/>
            <color indexed="8"/>
            <rFont val="Calibri"/>
            <family val="2"/>
            <scheme val="minor"/>
          </rPr>
          <t>Codice numerico Coeweb: [328] 328</t>
        </r>
      </text>
    </comment>
    <comment ref="L172" authorId="0" shapeId="0" xr:uid="{00000000-0006-0000-0500-000020010000}">
      <text>
        <r>
          <rPr>
            <sz val="11"/>
            <color indexed="8"/>
            <rFont val="Calibri"/>
            <family val="2"/>
            <scheme val="minor"/>
          </rPr>
          <t>Nota paese partner vecchia descrizione: [FO] - dal 1900 al 1992 - Isole Færøer
Codice numerico Coeweb: [025] 025</t>
        </r>
      </text>
    </comment>
    <comment ref="L173" authorId="0" shapeId="0" xr:uid="{00000000-0006-0000-0500-000021010000}">
      <text>
        <r>
          <rPr>
            <sz val="11"/>
            <color indexed="8"/>
            <rFont val="Calibri"/>
            <family val="2"/>
            <scheme val="minor"/>
          </rPr>
          <t>Codice numerico Coeweb: [338] 338</t>
        </r>
      </text>
    </comment>
    <comment ref="L174" authorId="0" shapeId="0" xr:uid="{00000000-0006-0000-0500-000022010000}">
      <text>
        <r>
          <rPr>
            <sz val="11"/>
            <color indexed="8"/>
            <rFont val="Calibri"/>
            <family val="2"/>
            <scheme val="minor"/>
          </rPr>
          <t>Codice numerico Coeweb: [264] 264</t>
        </r>
      </text>
    </comment>
    <comment ref="L175" authorId="0" shapeId="0" xr:uid="{00000000-0006-0000-0500-000023010000}">
      <text>
        <r>
          <rPr>
            <sz val="11"/>
            <color indexed="8"/>
            <rFont val="Calibri"/>
            <family val="2"/>
            <scheme val="minor"/>
          </rPr>
          <t>Codice numerico Coeweb: [672] 672</t>
        </r>
      </text>
    </comment>
    <comment ref="L176" authorId="0" shapeId="0" xr:uid="{00000000-0006-0000-0500-000024010000}">
      <text>
        <r>
          <rPr>
            <sz val="11"/>
            <color indexed="8"/>
            <rFont val="Calibri"/>
            <family val="2"/>
            <scheme val="minor"/>
          </rPr>
          <t>Codice numerico Coeweb: [660] 660</t>
        </r>
      </text>
    </comment>
    <comment ref="L177" authorId="0" shapeId="0" xr:uid="{00000000-0006-0000-0500-000025010000}">
      <text>
        <r>
          <rPr>
            <sz val="11"/>
            <color indexed="8"/>
            <rFont val="Calibri"/>
            <family val="2"/>
            <scheme val="minor"/>
          </rPr>
          <t>Codice numerico Coeweb: [459] 459</t>
        </r>
      </text>
    </comment>
    <comment ref="L178" authorId="0" shapeId="0" xr:uid="{00000000-0006-0000-0500-000026010000}">
      <text>
        <r>
          <rPr>
            <sz val="11"/>
            <color indexed="8"/>
            <rFont val="Calibri"/>
            <family val="2"/>
            <scheme val="minor"/>
          </rPr>
          <t>Codice numerico Coeweb: [391] 391</t>
        </r>
      </text>
    </comment>
    <comment ref="L179" authorId="0" shapeId="0" xr:uid="{00000000-0006-0000-0500-000027010000}">
      <text>
        <r>
          <rPr>
            <sz val="11"/>
            <color indexed="8"/>
            <rFont val="Calibri"/>
            <family val="2"/>
            <scheme val="minor"/>
          </rPr>
          <t>Codice numerico Coeweb: [306] 306</t>
        </r>
      </text>
    </comment>
    <comment ref="L180" authorId="0" shapeId="0" xr:uid="{00000000-0006-0000-0500-000028010000}">
      <text>
        <r>
          <rPr>
            <sz val="11"/>
            <color indexed="8"/>
            <rFont val="Calibri"/>
            <family val="2"/>
            <scheme val="minor"/>
          </rPr>
          <t>Nota paese partner vecchia descrizione: [XC] - dal 1993 al 1998 - Ceuta e Melilla
Codice numerico Coeweb: [022] 022</t>
        </r>
      </text>
    </comment>
    <comment ref="L182" authorId="0" shapeId="0" xr:uid="{00000000-0006-0000-0500-000029010000}">
      <text>
        <r>
          <rPr>
            <sz val="11"/>
            <color indexed="8"/>
            <rFont val="Calibri"/>
            <family val="2"/>
            <scheme val="minor"/>
          </rPr>
          <t>Codice numerico Coeweb: [837] 837</t>
        </r>
      </text>
    </comment>
    <comment ref="L183" authorId="0" shapeId="0" xr:uid="{00000000-0006-0000-0500-00002A010000}">
      <text>
        <r>
          <rPr>
            <sz val="11"/>
            <color indexed="8"/>
            <rFont val="Calibri"/>
            <family val="2"/>
            <scheme val="minor"/>
          </rPr>
          <t>Codice numerico Coeweb: [336] 336</t>
        </r>
      </text>
    </comment>
    <comment ref="L184" authorId="0" shapeId="0" xr:uid="{00000000-0006-0000-0500-00002B010000}">
      <text>
        <r>
          <rPr>
            <sz val="11"/>
            <color indexed="8"/>
            <rFont val="Calibri"/>
            <family val="2"/>
            <scheme val="minor"/>
          </rPr>
          <t>Codice numerico Coeweb: [252] 252</t>
        </r>
      </text>
    </comment>
    <comment ref="L185" authorId="0" shapeId="0" xr:uid="{00000000-0006-0000-0500-00002C010000}">
      <text>
        <r>
          <rPr>
            <sz val="11"/>
            <color indexed="8"/>
            <rFont val="Calibri"/>
            <family val="2"/>
            <scheme val="minor"/>
          </rPr>
          <t>Codice numerico Coeweb: [831] 831</t>
        </r>
      </text>
    </comment>
    <comment ref="L186" authorId="0" shapeId="0" xr:uid="{00000000-0006-0000-0500-00002D010000}">
      <text>
        <r>
          <rPr>
            <sz val="11"/>
            <color indexed="8"/>
            <rFont val="Calibri"/>
            <family val="2"/>
            <scheme val="minor"/>
          </rPr>
          <t>Codice numerico Coeweb: [310] 310</t>
        </r>
      </text>
    </comment>
    <comment ref="L187" authorId="0" shapeId="0" xr:uid="{00000000-0006-0000-0500-00002E010000}">
      <text>
        <r>
          <rPr>
            <sz val="11"/>
            <color indexed="8"/>
            <rFont val="Calibri"/>
            <family val="2"/>
            <scheme val="minor"/>
          </rPr>
          <t>Codice numerico Coeweb: [684] 684</t>
        </r>
      </text>
    </comment>
    <comment ref="L188" authorId="0" shapeId="0" xr:uid="{00000000-0006-0000-0500-00002F010000}">
      <text>
        <r>
          <rPr>
            <sz val="11"/>
            <color indexed="8"/>
            <rFont val="Calibri"/>
            <family val="2"/>
            <scheme val="minor"/>
          </rPr>
          <t>Codice numerico Coeweb: [268] 268</t>
        </r>
      </text>
    </comment>
    <comment ref="L189" authorId="0" shapeId="0" xr:uid="{00000000-0006-0000-0500-000030010000}">
      <text>
        <r>
          <rPr>
            <sz val="11"/>
            <color indexed="8"/>
            <rFont val="Calibri"/>
            <family val="2"/>
            <scheme val="minor"/>
          </rPr>
          <t>Codice numerico Coeweb: [370] 370</t>
        </r>
      </text>
    </comment>
    <comment ref="L190" authorId="0" shapeId="0" xr:uid="{00000000-0006-0000-0500-000031010000}">
      <text>
        <r>
          <rPr>
            <sz val="11"/>
            <color indexed="8"/>
            <rFont val="Calibri"/>
            <family val="2"/>
            <scheme val="minor"/>
          </rPr>
          <t>Codice numerico Coeweb: [386] 386</t>
        </r>
      </text>
    </comment>
    <comment ref="L191" authorId="0" shapeId="0" xr:uid="{00000000-0006-0000-0500-000032010000}">
      <text>
        <r>
          <rPr>
            <sz val="11"/>
            <color indexed="8"/>
            <rFont val="Calibri"/>
            <family val="2"/>
            <scheme val="minor"/>
          </rPr>
          <t>Codice numerico Coeweb: [801] 801</t>
        </r>
      </text>
    </comment>
    <comment ref="L192" authorId="0" shapeId="0" xr:uid="{00000000-0006-0000-0500-000033010000}">
      <text>
        <r>
          <rPr>
            <sz val="11"/>
            <color indexed="8"/>
            <rFont val="Calibri"/>
            <family val="2"/>
            <scheme val="minor"/>
          </rPr>
          <t>Nota paese partner vecchia descrizione: [WS] - dal 1993 al 1998 - Samoa occidentali
Codice numerico Coeweb: [819] 819</t>
        </r>
      </text>
    </comment>
    <comment ref="L193" authorId="0" shapeId="0" xr:uid="{00000000-0006-0000-0500-000034010000}">
      <text>
        <r>
          <rPr>
            <sz val="11"/>
            <color indexed="8"/>
            <rFont val="Calibri"/>
            <family val="2"/>
            <scheme val="minor"/>
          </rPr>
          <t>Codice numerico Coeweb: [467] 467</t>
        </r>
      </text>
    </comment>
    <comment ref="L194" authorId="0" shapeId="0" xr:uid="{00000000-0006-0000-0500-000035010000}">
      <text>
        <r>
          <rPr>
            <sz val="11"/>
            <color indexed="8"/>
            <rFont val="Calibri"/>
            <family val="2"/>
            <scheme val="minor"/>
          </rPr>
          <t>Codice numerico Coeweb: [465] 465</t>
        </r>
      </text>
    </comment>
    <comment ref="L195" authorId="0" shapeId="0" xr:uid="{00000000-0006-0000-0500-000036010000}">
      <text>
        <r>
          <rPr>
            <sz val="11"/>
            <color indexed="8"/>
            <rFont val="Calibri"/>
            <family val="2"/>
            <scheme val="minor"/>
          </rPr>
          <t>Codice numerico Coeweb: [816] 816</t>
        </r>
      </text>
    </comment>
    <comment ref="L196" authorId="0" shapeId="0" xr:uid="{00000000-0006-0000-0500-000037010000}">
      <text>
        <r>
          <rPr>
            <sz val="11"/>
            <color indexed="8"/>
            <rFont val="Calibri"/>
            <family val="2"/>
            <scheme val="minor"/>
          </rPr>
          <t>Codice numerico Coeweb: [382] 382</t>
        </r>
      </text>
    </comment>
  </commentList>
</comments>
</file>

<file path=xl/sharedStrings.xml><?xml version="1.0" encoding="utf-8"?>
<sst xmlns="http://schemas.openxmlformats.org/spreadsheetml/2006/main" count="551" uniqueCount="352">
  <si>
    <t xml:space="preserve">[ITD5] Emilia-Romagna  </t>
  </si>
  <si>
    <t xml:space="preserve">[ITD51] Piacenza  </t>
  </si>
  <si>
    <t xml:space="preserve">[ITD52] Parma  </t>
  </si>
  <si>
    <t xml:space="preserve">[ITD53] Reggio nell'Emilia  </t>
  </si>
  <si>
    <t xml:space="preserve">[ITD54] Modena  </t>
  </si>
  <si>
    <t xml:space="preserve">[ITD55] Bologna  </t>
  </si>
  <si>
    <t xml:space="preserve">[ITD56] Ferrara  </t>
  </si>
  <si>
    <t xml:space="preserve">[ITD57] Ravenna  </t>
  </si>
  <si>
    <t xml:space="preserve">[ITD58] ForlÃ¬-Cesena  </t>
  </si>
  <si>
    <t xml:space="preserve">[ITD59] Rimini  </t>
  </si>
  <si>
    <t>Saldo comm.</t>
  </si>
  <si>
    <t>import</t>
  </si>
  <si>
    <t>export</t>
  </si>
  <si>
    <t>Elaborazioni Ufficio Studi e Statistica della Camera di commercio dell'Emilia su dati Istat</t>
  </si>
  <si>
    <t>MERCE</t>
  </si>
  <si>
    <t xml:space="preserve">[A] [A] PRODOTTI DELL'AGRICOLTURA, DELLA SILVICOLTURA E DELLA PESCA  </t>
  </si>
  <si>
    <t xml:space="preserve">[B] [B] PRODOTTI DELL'ESTRAZIONE DI MINERALI DA CAVE E MINIERE  </t>
  </si>
  <si>
    <t xml:space="preserve">[C] [C] PRODOTTI DELLE ATTIVITÀ MANIFATTURIERE  </t>
  </si>
  <si>
    <t xml:space="preserve">[E] [E] PRODOTTI DELLE ATTIVITÀ  DI TRATTAMENTO DEI RIFIUTI E RISANAMENTO  </t>
  </si>
  <si>
    <t xml:space="preserve">[J] [J] PRODOTTI DELLE ATTIVITÀ DEI SERVIZI DI INFORMAZIONE E COMUNICAZIONE  </t>
  </si>
  <si>
    <t xml:space="preserve">[M] [M] PRODOTTI DELLE ATTIVITÀ PROFESSIONALI, SCIENTIFICHE E TECNICHE  </t>
  </si>
  <si>
    <t xml:space="preserve">[R] [R] PRODOTTI DELLE ATTIVITÀ ARTISTICHE, SPORTIVE, DI INTRATTENIMENTO E DIVERTIMENTO  </t>
  </si>
  <si>
    <t xml:space="preserve">[V] [V] MERCI DICHIARATE COME PROVVISTE DI BORDO, MERCI NAZIONALI DI RITORNO E RESPINTE, MERCI VARIE  </t>
  </si>
  <si>
    <t xml:space="preserve">[EUR] Europa  </t>
  </si>
  <si>
    <t xml:space="preserve">[AFR] Africa  </t>
  </si>
  <si>
    <t xml:space="preserve">[AME] America  </t>
  </si>
  <si>
    <t xml:space="preserve">[ASI] Asia  </t>
  </si>
  <si>
    <t xml:space="preserve">[OCE_OCE_OTH] Oceania ed altri territori  </t>
  </si>
  <si>
    <t>TERRITORIO</t>
  </si>
  <si>
    <t>Paesi</t>
  </si>
  <si>
    <t>Import 2025</t>
  </si>
  <si>
    <t>Incidenza su totale import</t>
  </si>
  <si>
    <t>Export 2025</t>
  </si>
  <si>
    <t>Incidenza su totale Export</t>
  </si>
  <si>
    <t>CONTINENTE</t>
  </si>
  <si>
    <t xml:space="preserve">[CA] [CA] Prodotti alimentari, bevande e tabacco  </t>
  </si>
  <si>
    <t xml:space="preserve">[CB] [CB] Prodotti tessili, abbigliamento, pelli e accessori  </t>
  </si>
  <si>
    <t xml:space="preserve">[CC] [CC] Legno e prodotti in legno; carta e stampa  </t>
  </si>
  <si>
    <t xml:space="preserve">[CD] [CD] Coke e prodotti petroliferi raffinati  </t>
  </si>
  <si>
    <t xml:space="preserve">[CE] [CE] Sostanze e prodotti chimici  </t>
  </si>
  <si>
    <t xml:space="preserve">[CF] [CF] Articoli farmaceutici, chimico-medicinali e botanici  </t>
  </si>
  <si>
    <t xml:space="preserve">[CG] [CG] Articoli in gomma e materie plastiche, altri prodotti della lavorazione di minerali non metalliferi  </t>
  </si>
  <si>
    <t xml:space="preserve">[CH] [CH] Metalli di base e prodotti in metallo, esclusi macchine e impianti  </t>
  </si>
  <si>
    <t xml:space="preserve">[CI] [CI] Computer, apparecchi elettronici e ottici  </t>
  </si>
  <si>
    <t xml:space="preserve">[CJ] [CJ] Apparecchi elettrici  </t>
  </si>
  <si>
    <t xml:space="preserve">[CK] [CK] Macchinari e apparecchi n.c.a.  </t>
  </si>
  <si>
    <t xml:space="preserve">[CL] [CL] Mezzi di trasporto  </t>
  </si>
  <si>
    <t xml:space="preserve">[CM] [CM] Prodotti delle altre attività manifatturiere  </t>
  </si>
  <si>
    <t xml:space="preserve">[ITC11] Torino  </t>
  </si>
  <si>
    <t xml:space="preserve">[ITC12] Vercelli  </t>
  </si>
  <si>
    <t xml:space="preserve">[ITC15] Novara  </t>
  </si>
  <si>
    <t xml:space="preserve">[ITC16] Cuneo  </t>
  </si>
  <si>
    <t xml:space="preserve">[ITC17] Asti  </t>
  </si>
  <si>
    <t xml:space="preserve">[ITC18] Alessandria  </t>
  </si>
  <si>
    <t xml:space="preserve">[ITC13] Biella  </t>
  </si>
  <si>
    <t xml:space="preserve">[ITC14] Verbano-Cusio-Ossola  </t>
  </si>
  <si>
    <t xml:space="preserve">[ITC20] Valle d'Aosta / VallÃ©e d'Aoste  </t>
  </si>
  <si>
    <t xml:space="preserve">[ITC31] Imperia  </t>
  </si>
  <si>
    <t xml:space="preserve">[ITC32] Savona  </t>
  </si>
  <si>
    <t xml:space="preserve">[ITC33] Genova  </t>
  </si>
  <si>
    <t xml:space="preserve">[ITC34] La Spezia  </t>
  </si>
  <si>
    <t xml:space="preserve">[ITC41] Varese  </t>
  </si>
  <si>
    <t xml:space="preserve">[ITC42] Como  </t>
  </si>
  <si>
    <t xml:space="preserve">[ITC44] Sondrio  </t>
  </si>
  <si>
    <t xml:space="preserve">[ITC45] Milano  </t>
  </si>
  <si>
    <t xml:space="preserve">[ITC46] Bergamo  </t>
  </si>
  <si>
    <t xml:space="preserve">[ITC47] Brescia  </t>
  </si>
  <si>
    <t xml:space="preserve">[ITC48] Pavia  </t>
  </si>
  <si>
    <t xml:space="preserve">[ITC4A] Cremona  </t>
  </si>
  <si>
    <t xml:space="preserve">[ITC4B] Mantova  </t>
  </si>
  <si>
    <t xml:space="preserve">[ITC43] Lecco  </t>
  </si>
  <si>
    <t xml:space="preserve">[ITC49] Lodi  </t>
  </si>
  <si>
    <t xml:space="preserve">[IT108] Monza e della Brianza  </t>
  </si>
  <si>
    <t xml:space="preserve">[ITD31] Verona  </t>
  </si>
  <si>
    <t xml:space="preserve">[ITD32] Vicenza  </t>
  </si>
  <si>
    <t xml:space="preserve">[ITD33] Belluno  </t>
  </si>
  <si>
    <t xml:space="preserve">[ITD34] Treviso  </t>
  </si>
  <si>
    <t xml:space="preserve">[ITD35] Venezia  </t>
  </si>
  <si>
    <t xml:space="preserve">[ITD36] Padova  </t>
  </si>
  <si>
    <t xml:space="preserve">[ITD37] Rovigo  </t>
  </si>
  <si>
    <t xml:space="preserve">[ITD42] Udine  </t>
  </si>
  <si>
    <t xml:space="preserve">[ITD43] Gorizia  </t>
  </si>
  <si>
    <t xml:space="preserve">[ITD44] Trieste  </t>
  </si>
  <si>
    <t xml:space="preserve">[ITD41] Pordenone  </t>
  </si>
  <si>
    <t xml:space="preserve">[ITD10] Bolzano / Bozen  </t>
  </si>
  <si>
    <t xml:space="preserve">[ITD20] Trento  </t>
  </si>
  <si>
    <t xml:space="preserve">[ITE11] Massa-Carrara  </t>
  </si>
  <si>
    <t xml:space="preserve">[ITE12] Lucca  </t>
  </si>
  <si>
    <t xml:space="preserve">[ITE13] Pistoia  </t>
  </si>
  <si>
    <t xml:space="preserve">[ITE14] Firenze  </t>
  </si>
  <si>
    <t xml:space="preserve">[ITE16] Livorno  </t>
  </si>
  <si>
    <t xml:space="preserve">[ITE17] Pisa  </t>
  </si>
  <si>
    <t xml:space="preserve">[ITE18] Arezzo  </t>
  </si>
  <si>
    <t xml:space="preserve">[ITE19] Siena  </t>
  </si>
  <si>
    <t xml:space="preserve">[ITE1A] Grosseto  </t>
  </si>
  <si>
    <t xml:space="preserve">[ITE15] Prato  </t>
  </si>
  <si>
    <t xml:space="preserve">[ITE21] Perugia  </t>
  </si>
  <si>
    <t xml:space="preserve">[ITE22] Terni  </t>
  </si>
  <si>
    <t xml:space="preserve">[ITE31] Pesaro e Urbino  </t>
  </si>
  <si>
    <t xml:space="preserve">[ITE32] Ancona  </t>
  </si>
  <si>
    <t xml:space="preserve">[ITE33] Macerata  </t>
  </si>
  <si>
    <t xml:space="preserve">[ITE34] Ascoli Piceno  </t>
  </si>
  <si>
    <t xml:space="preserve">[IT109] Fermo  </t>
  </si>
  <si>
    <t xml:space="preserve">[ITE41] Viterbo  </t>
  </si>
  <si>
    <t xml:space="preserve">[ITE42] Rieti  </t>
  </si>
  <si>
    <t xml:space="preserve">[ITE43] Roma  </t>
  </si>
  <si>
    <t xml:space="preserve">[ITE44] Latina  </t>
  </si>
  <si>
    <t xml:space="preserve">[ITE45] Frosinone  </t>
  </si>
  <si>
    <t xml:space="preserve">[ITF11] L'Aquila  </t>
  </si>
  <si>
    <t xml:space="preserve">[ITF12] Teramo  </t>
  </si>
  <si>
    <t xml:space="preserve">[ITF13] Pescara  </t>
  </si>
  <si>
    <t xml:space="preserve">[ITF14] Chieti  </t>
  </si>
  <si>
    <t xml:space="preserve">[ITF22] Campobasso  </t>
  </si>
  <si>
    <t xml:space="preserve">[ITF21] Isernia  </t>
  </si>
  <si>
    <t xml:space="preserve">[ITF31] Caserta  </t>
  </si>
  <si>
    <t xml:space="preserve">[ITF32] Benevento  </t>
  </si>
  <si>
    <t xml:space="preserve">[ITF33] Napoli  </t>
  </si>
  <si>
    <t xml:space="preserve">[ITF34] Avellino  </t>
  </si>
  <si>
    <t xml:space="preserve">[ITF35] Salerno  </t>
  </si>
  <si>
    <t xml:space="preserve">[ITF41] Foggia  </t>
  </si>
  <si>
    <t xml:space="preserve">[ITF42] Bari  </t>
  </si>
  <si>
    <t xml:space="preserve">[ITF43] Taranto  </t>
  </si>
  <si>
    <t xml:space="preserve">[ITF44] Brindisi  </t>
  </si>
  <si>
    <t xml:space="preserve">[ITF45] Lecce  </t>
  </si>
  <si>
    <t xml:space="preserve">[IT110] Barletta-Andria-Trani  </t>
  </si>
  <si>
    <t xml:space="preserve">[ITF51] Potenza  </t>
  </si>
  <si>
    <t xml:space="preserve">[ITF52] Matera  </t>
  </si>
  <si>
    <t xml:space="preserve">[ITF61] Cosenza  </t>
  </si>
  <si>
    <t xml:space="preserve">[ITF63] Catanzaro  </t>
  </si>
  <si>
    <t xml:space="preserve">[ITF65] Reggio di Calabria  </t>
  </si>
  <si>
    <t xml:space="preserve">[ITF62] Crotone  </t>
  </si>
  <si>
    <t xml:space="preserve">[ITF64] Vibo Valentia  </t>
  </si>
  <si>
    <t xml:space="preserve">[ITG11] Trapani  </t>
  </si>
  <si>
    <t xml:space="preserve">[ITG12] Palermo  </t>
  </si>
  <si>
    <t xml:space="preserve">[ITG13] Messina  </t>
  </si>
  <si>
    <t xml:space="preserve">[ITG14] Agrigento  </t>
  </si>
  <si>
    <t xml:space="preserve">[ITG15] Caltanissetta  </t>
  </si>
  <si>
    <t xml:space="preserve">[ITG16] Enna  </t>
  </si>
  <si>
    <t xml:space="preserve">[ITG17] Catania  </t>
  </si>
  <si>
    <t xml:space="preserve">[ITG18] Ragusa  </t>
  </si>
  <si>
    <t xml:space="preserve">[ITG19] Siracusa  </t>
  </si>
  <si>
    <t xml:space="preserve">[ITG25] Sassari  </t>
  </si>
  <si>
    <t xml:space="preserve">[ITG26] Nuoro  </t>
  </si>
  <si>
    <t xml:space="preserve">[ITG27] Cagliari  </t>
  </si>
  <si>
    <t xml:space="preserve">[ITG28] Oristano  </t>
  </si>
  <si>
    <t xml:space="preserve">[IT111] Sud Sardegna  </t>
  </si>
  <si>
    <t xml:space="preserve">[DE] Germania  </t>
  </si>
  <si>
    <t xml:space="preserve">[FR] Francia  </t>
  </si>
  <si>
    <t xml:space="preserve">[HU] Ungheria  </t>
  </si>
  <si>
    <t xml:space="preserve">[ES] Spagna  </t>
  </si>
  <si>
    <t xml:space="preserve">[NL] Paesi Bassi  </t>
  </si>
  <si>
    <t xml:space="preserve">[CN] Cina  </t>
  </si>
  <si>
    <t xml:space="preserve">[RO] Romania  </t>
  </si>
  <si>
    <t xml:space="preserve">[BE] Belgio  </t>
  </si>
  <si>
    <t xml:space="preserve">[SK] Slovacchia  </t>
  </si>
  <si>
    <t xml:space="preserve">[US] Stati Uniti d'America  </t>
  </si>
  <si>
    <t xml:space="preserve">[KR] Corea del Sud  </t>
  </si>
  <si>
    <t xml:space="preserve">[PL] Polonia  </t>
  </si>
  <si>
    <t xml:space="preserve">[GB] Regno Unito  </t>
  </si>
  <si>
    <t xml:space="preserve">[IN] India  </t>
  </si>
  <si>
    <t xml:space="preserve">[AT] Austria  </t>
  </si>
  <si>
    <t xml:space="preserve">[SE] Svezia  </t>
  </si>
  <si>
    <t xml:space="preserve">[DK] Danimarca  </t>
  </si>
  <si>
    <t xml:space="preserve">[SI] Slovenia  </t>
  </si>
  <si>
    <t xml:space="preserve">[CH] Svizzera  </t>
  </si>
  <si>
    <t xml:space="preserve">[CZ] Ceca, Repubblica  </t>
  </si>
  <si>
    <t xml:space="preserve">[TR] Turchia  </t>
  </si>
  <si>
    <t xml:space="preserve">[TW] Taiwan  </t>
  </si>
  <si>
    <t xml:space="preserve">[IE] Irlanda  </t>
  </si>
  <si>
    <t xml:space="preserve">[CA] Canada  </t>
  </si>
  <si>
    <t xml:space="preserve">[VN] Vietnam  </t>
  </si>
  <si>
    <t xml:space="preserve">[GR] Grecia  </t>
  </si>
  <si>
    <t xml:space="preserve">[AL] Albania  </t>
  </si>
  <si>
    <t xml:space="preserve">[MA] Marocco  </t>
  </si>
  <si>
    <t xml:space="preserve">[BG] Bulgaria  </t>
  </si>
  <si>
    <t xml:space="preserve">[FI] Finlandia  </t>
  </si>
  <si>
    <t xml:space="preserve">[PT] Portogallo  </t>
  </si>
  <si>
    <t xml:space="preserve">[XS] Serbia  </t>
  </si>
  <si>
    <t xml:space="preserve">[ID] Indonesia  </t>
  </si>
  <si>
    <t xml:space="preserve">[MY] Malaysia  </t>
  </si>
  <si>
    <t xml:space="preserve">[JP] Giappone  </t>
  </si>
  <si>
    <t xml:space="preserve">[QA] Qatar  </t>
  </si>
  <si>
    <t xml:space="preserve">[HR] Croazia  </t>
  </si>
  <si>
    <t xml:space="preserve">[TN] Tunisia  </t>
  </si>
  <si>
    <t xml:space="preserve">[SA] Arabia Saudita  </t>
  </si>
  <si>
    <t xml:space="preserve">[TH] Tailandia  </t>
  </si>
  <si>
    <t xml:space="preserve">[EG] Egitto  </t>
  </si>
  <si>
    <t xml:space="preserve">[EC] Ecuador  </t>
  </si>
  <si>
    <t xml:space="preserve">[BR] Brasile  </t>
  </si>
  <si>
    <t xml:space="preserve">[LT] Lituania  </t>
  </si>
  <si>
    <t xml:space="preserve">[EE] Estonia  </t>
  </si>
  <si>
    <t xml:space="preserve">[CI] Costa d'Avorio  </t>
  </si>
  <si>
    <t xml:space="preserve">[AU] Australia  </t>
  </si>
  <si>
    <t xml:space="preserve">[SG] Singapore  </t>
  </si>
  <si>
    <t xml:space="preserve">[PE] Peru'  </t>
  </si>
  <si>
    <t xml:space="preserve">[UA] Ucraina  </t>
  </si>
  <si>
    <t xml:space="preserve">[MX] Messico  </t>
  </si>
  <si>
    <t xml:space="preserve">[IL] Israele  </t>
  </si>
  <si>
    <t xml:space="preserve">[MD] Moldova, Repubblica di  </t>
  </si>
  <si>
    <t xml:space="preserve">[BA] Bosnia-Erzegovina  </t>
  </si>
  <si>
    <t xml:space="preserve">[AR] Argentina  </t>
  </si>
  <si>
    <t xml:space="preserve">[KH] Cambogia (Kampucea)  </t>
  </si>
  <si>
    <t xml:space="preserve">[KZ] Kazakistan  </t>
  </si>
  <si>
    <t xml:space="preserve">[PH] Filippine  </t>
  </si>
  <si>
    <t xml:space="preserve">[DZ] Algeria  </t>
  </si>
  <si>
    <t xml:space="preserve">[PK] Pakistan  </t>
  </si>
  <si>
    <t xml:space="preserve">[LU] Lussemburgo  </t>
  </si>
  <si>
    <t xml:space="preserve">[CL] Cile  </t>
  </si>
  <si>
    <t xml:space="preserve">[CM] Camerun  </t>
  </si>
  <si>
    <t xml:space="preserve">[LV] Lettonia  </t>
  </si>
  <si>
    <t xml:space="preserve">[ZA] Sudafrica  </t>
  </si>
  <si>
    <t xml:space="preserve">[AE] Emirati arabi uniti  </t>
  </si>
  <si>
    <t xml:space="preserve">[IR] Iran,Rep.islamica dell'  </t>
  </si>
  <si>
    <t xml:space="preserve">[SN] Senegal  </t>
  </si>
  <si>
    <t xml:space="preserve">[NZ] Nuova Zelanda  </t>
  </si>
  <si>
    <t xml:space="preserve">[BD] Bangladesh  </t>
  </si>
  <si>
    <t xml:space="preserve">[GH] Gana  </t>
  </si>
  <si>
    <t xml:space="preserve">[NA] Namibia  </t>
  </si>
  <si>
    <t xml:space="preserve">[CO] Colombia  </t>
  </si>
  <si>
    <t xml:space="preserve">[UY] Uruguay  </t>
  </si>
  <si>
    <t xml:space="preserve">[MK] Macedonia, Ex rep.iugoslava di  </t>
  </si>
  <si>
    <t xml:space="preserve">[SV] El Salvador  </t>
  </si>
  <si>
    <t xml:space="preserve">[RU] Federazione russa  </t>
  </si>
  <si>
    <t xml:space="preserve">[MT] Malta  </t>
  </si>
  <si>
    <t xml:space="preserve">[CY] Cipro  </t>
  </si>
  <si>
    <t xml:space="preserve">[MZ] Mozambico  </t>
  </si>
  <si>
    <t xml:space="preserve">[UG] Uganda  </t>
  </si>
  <si>
    <t xml:space="preserve">[IQ] Irak  </t>
  </si>
  <si>
    <t xml:space="preserve">[GT] Guatemala  </t>
  </si>
  <si>
    <t xml:space="preserve">[NO] Norvegia  </t>
  </si>
  <si>
    <t xml:space="preserve">[ET] Etiopia  </t>
  </si>
  <si>
    <t xml:space="preserve">[MM] Myanmar (ex Birmania)  </t>
  </si>
  <si>
    <t xml:space="preserve">[JO] Giordania  </t>
  </si>
  <si>
    <t xml:space="preserve">[NG] Nigeria  </t>
  </si>
  <si>
    <t xml:space="preserve">[HK] Hong Kong  </t>
  </si>
  <si>
    <t xml:space="preserve">[GY] Guyana  </t>
  </si>
  <si>
    <t xml:space="preserve">[CR] Costarica  </t>
  </si>
  <si>
    <t xml:space="preserve">[IS] Islanda  </t>
  </si>
  <si>
    <t xml:space="preserve">[VE] Venezuela  </t>
  </si>
  <si>
    <t xml:space="preserve">[ME] Montenegro  </t>
  </si>
  <si>
    <t xml:space="preserve">[PG] Papua Nuova Guinea  </t>
  </si>
  <si>
    <t xml:space="preserve">[BY] Bielorussia  </t>
  </si>
  <si>
    <t xml:space="preserve">[KW] Kuwait  </t>
  </si>
  <si>
    <t xml:space="preserve">[LK] Sri Lanka  </t>
  </si>
  <si>
    <t xml:space="preserve">[GA] Gabon  </t>
  </si>
  <si>
    <t xml:space="preserve">[LA] Laos  </t>
  </si>
  <si>
    <t xml:space="preserve">[KE] Kenya  </t>
  </si>
  <si>
    <t xml:space="preserve">[GE] Georgia  </t>
  </si>
  <si>
    <t xml:space="preserve">[BH] Bahrein  </t>
  </si>
  <si>
    <t xml:space="preserve">[LB] Libano  </t>
  </si>
  <si>
    <t xml:space="preserve">[TG] Togo  </t>
  </si>
  <si>
    <t xml:space="preserve">[KY] Cayman, Isole  </t>
  </si>
  <si>
    <t xml:space="preserve">[PA] Panama  </t>
  </si>
  <si>
    <t xml:space="preserve">[DO] Dominicana, Repubblica  </t>
  </si>
  <si>
    <t xml:space="preserve">[OM] Oman  </t>
  </si>
  <si>
    <t xml:space="preserve">[MN] Mongolia  </t>
  </si>
  <si>
    <t xml:space="preserve">[ZW] Zimbabwe  </t>
  </si>
  <si>
    <t xml:space="preserve">[TT] Trinidad e Tobago  </t>
  </si>
  <si>
    <t xml:space="preserve">[SL] Sierra Leone  </t>
  </si>
  <si>
    <t xml:space="preserve">[PF] Polinesia francese  </t>
  </si>
  <si>
    <t xml:space="preserve">[LI] Liechtenstein  </t>
  </si>
  <si>
    <t xml:space="preserve">[SR] Suriname  </t>
  </si>
  <si>
    <t xml:space="preserve">[AF] Afghanistan  </t>
  </si>
  <si>
    <t xml:space="preserve">[BF] Burkina Faso  </t>
  </si>
  <si>
    <t xml:space="preserve">[NP] Nepal  </t>
  </si>
  <si>
    <t xml:space="preserve">[FO] Isole Faroe  </t>
  </si>
  <si>
    <t xml:space="preserve">[ZM] Zambia  </t>
  </si>
  <si>
    <t xml:space="preserve">[AO] Angola  </t>
  </si>
  <si>
    <t xml:space="preserve">[AZ] Azerbaigian  </t>
  </si>
  <si>
    <t xml:space="preserve">[BW] Botswana  </t>
  </si>
  <si>
    <t xml:space="preserve">[CG] Congo (Repubblica popolare)  </t>
  </si>
  <si>
    <t xml:space="preserve">[GM] Gambia  </t>
  </si>
  <si>
    <t xml:space="preserve">[GN] Guinea  </t>
  </si>
  <si>
    <t xml:space="preserve">[KG] Kirghizistan  </t>
  </si>
  <si>
    <t xml:space="preserve">[XK] Kosovo  </t>
  </si>
  <si>
    <t xml:space="preserve">[LY] Libia  </t>
  </si>
  <si>
    <t xml:space="preserve">[MO] Macao  </t>
  </si>
  <si>
    <t xml:space="preserve">[MU] Maurizio  </t>
  </si>
  <si>
    <t xml:space="preserve">[NI] Nicaragua  </t>
  </si>
  <si>
    <t xml:space="preserve">[UZ] Uzbekistan  </t>
  </si>
  <si>
    <t xml:space="preserve">[TZ] Tanzania, Rep. unita di  </t>
  </si>
  <si>
    <t xml:space="preserve">[HN] Honduras  </t>
  </si>
  <si>
    <t xml:space="preserve">[SY] Siria  </t>
  </si>
  <si>
    <t xml:space="preserve">[AM] Armenia  </t>
  </si>
  <si>
    <t xml:space="preserve">[MG] Madagascar  </t>
  </si>
  <si>
    <t xml:space="preserve">[YE] Yemen  </t>
  </si>
  <si>
    <t xml:space="preserve">[VC] San Vincenzo  </t>
  </si>
  <si>
    <t xml:space="preserve">[CU] Cuba  </t>
  </si>
  <si>
    <t xml:space="preserve">[TJ] Tagikistan  </t>
  </si>
  <si>
    <t xml:space="preserve">[CD] Congo, Rep. democratica del  </t>
  </si>
  <si>
    <t xml:space="preserve">[PY] Paraguay  </t>
  </si>
  <si>
    <t xml:space="preserve">[HT] Haiti  </t>
  </si>
  <si>
    <t xml:space="preserve">[NC] Nuova Caledonia e dipendenze  </t>
  </si>
  <si>
    <t xml:space="preserve">[KM] Comore  </t>
  </si>
  <si>
    <t xml:space="preserve">[BO] Bolivia  </t>
  </si>
  <si>
    <t xml:space="preserve">[PS] Territ. palestinese occupato  </t>
  </si>
  <si>
    <t xml:space="preserve">[SC] Seychelles e dipendenze  </t>
  </si>
  <si>
    <t xml:space="preserve">[CV] Capo Verde  </t>
  </si>
  <si>
    <t xml:space="preserve">[MV] Maldive  </t>
  </si>
  <si>
    <t xml:space="preserve">[GU] Guam  </t>
  </si>
  <si>
    <t xml:space="preserve">[SD] Sudan  </t>
  </si>
  <si>
    <t xml:space="preserve">[TM] Turkmenistan  </t>
  </si>
  <si>
    <t xml:space="preserve">[MW] Malawi  </t>
  </si>
  <si>
    <t xml:space="preserve">[ML] Mali  </t>
  </si>
  <si>
    <t xml:space="preserve">[TD] Ciad  </t>
  </si>
  <si>
    <t xml:space="preserve">[BJ] Benin  </t>
  </si>
  <si>
    <t xml:space="preserve">[JM] Giamaica  </t>
  </si>
  <si>
    <t xml:space="preserve">[VU] Vanuatu  </t>
  </si>
  <si>
    <t xml:space="preserve">[SO] Somalia  </t>
  </si>
  <si>
    <t xml:space="preserve">[GD] Grenada  </t>
  </si>
  <si>
    <t xml:space="preserve">[MR] Mauritania  </t>
  </si>
  <si>
    <t xml:space="preserve">[GI] Gibilterra  </t>
  </si>
  <si>
    <t xml:space="preserve">[RW] Ruanda  </t>
  </si>
  <si>
    <t xml:space="preserve">[DJ] Gibuti  </t>
  </si>
  <si>
    <t xml:space="preserve">[ER] Eritrea  </t>
  </si>
  <si>
    <t xml:space="preserve">[FJ] Figi  </t>
  </si>
  <si>
    <t xml:space="preserve">[CF] Centrafricana, Repubblica  </t>
  </si>
  <si>
    <t xml:space="preserve">[BN] Brunei  </t>
  </si>
  <si>
    <t xml:space="preserve">[AD] Andorra  </t>
  </si>
  <si>
    <t xml:space="preserve">[NE] Niger  </t>
  </si>
  <si>
    <t xml:space="preserve">[GQ] Guinea equatoriale  </t>
  </si>
  <si>
    <t xml:space="preserve">[LR] Liberia  </t>
  </si>
  <si>
    <t xml:space="preserve">[WS] Samoa  </t>
  </si>
  <si>
    <t xml:space="preserve">[BM] Bermude  </t>
  </si>
  <si>
    <t xml:space="preserve">[LC] Santa Lucia  </t>
  </si>
  <si>
    <t xml:space="preserve">[BB] Barbados  </t>
  </si>
  <si>
    <t xml:space="preserve">[AG] Antigua e Barbuda  </t>
  </si>
  <si>
    <t xml:space="preserve">[BI] Burundi  </t>
  </si>
  <si>
    <t xml:space="preserve">[AS] Samoa americane  </t>
  </si>
  <si>
    <t xml:space="preserve">[XC] Ceuta e Melilla  </t>
  </si>
  <si>
    <t xml:space="preserve">[CK] Cook, Isole  </t>
  </si>
  <si>
    <t xml:space="preserve">Interscambio commerciale nelle province dell'Emilia Romagna  I trimestre 2024-2025-2026  (valori in euro)   
</t>
  </si>
  <si>
    <t>2026 provvisorio</t>
  </si>
  <si>
    <t>Variaz % 
2026-2024</t>
  </si>
  <si>
    <t>Variaz % 
2026-2025</t>
  </si>
  <si>
    <t>Interscambio commerciale della provincia di Parma per merce I trimestre 2024, 2025, 2026 (valori in euro)</t>
  </si>
  <si>
    <t>Var. % 2026-2024</t>
  </si>
  <si>
    <t>Var. % 2026-2025</t>
  </si>
  <si>
    <t>Interscambio commerciale della provincia di Parma di prodotti manifatturieri I trimestre 2024, 2025, 2026 (valori in euro)</t>
  </si>
  <si>
    <t>Interscambio commerciale per continente della provincia di Parma I trimestre 2024, 2025, 2026 (valori in euro)</t>
  </si>
  <si>
    <t>Classifica import-export province italiane I trimestre 2025, 2026 (valori in euro)</t>
  </si>
  <si>
    <t>Import  per paese e provincia di Parma I trimestre 2025, 2026 (valori in euro)</t>
  </si>
  <si>
    <t>Export  per paese e provincia di Parma I trimestre 2025, 2026 (valori in euro)</t>
  </si>
  <si>
    <t>Import 2026</t>
  </si>
  <si>
    <t>Export 2026</t>
  </si>
  <si>
    <t xml:space="preserve">[IT119] Sulcis Iglesiente  </t>
  </si>
  <si>
    <t xml:space="preserve">[IT113] Gallura Nord-Est Sardegna  </t>
  </si>
  <si>
    <t xml:space="preserve">[ITG2A] Ogliastra  </t>
  </si>
  <si>
    <t xml:space="preserve">[ITG2B] Medio Campidano  </t>
  </si>
  <si>
    <t>Var. % 2026/2025</t>
  </si>
  <si>
    <t xml:space="preserve">[WORLD] MONDO  </t>
  </si>
  <si>
    <t>Quota % su totale export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</si>
</sst>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_ ;[Red]\-0.0\ "/>
    <numFmt numFmtId="166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7.5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7.5"/>
      <name val="Verdana"/>
      <family val="2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9" fontId="20" fillId="0" borderId="0" applyFill="0" applyBorder="0" applyAlignment="0" applyProtection="0"/>
  </cellStyleXfs>
  <cellXfs count="61">
    <xf numFmtId="0" fontId="0" fillId="0" borderId="0" xfId="0"/>
    <xf numFmtId="0" fontId="19" fillId="0" borderId="10" xfId="0" applyFont="1" applyBorder="1" applyAlignment="1">
      <alignment horizontal="right" vertical="center" wrapText="1"/>
    </xf>
    <xf numFmtId="0" fontId="22" fillId="0" borderId="10" xfId="43" applyFont="1" applyFill="1" applyBorder="1" applyAlignment="1">
      <alignment horizontal="center" vertical="center"/>
    </xf>
    <xf numFmtId="0" fontId="0" fillId="0" borderId="10" xfId="0" applyBorder="1"/>
    <xf numFmtId="165" fontId="0" fillId="0" borderId="10" xfId="0" applyNumberFormat="1" applyBorder="1"/>
    <xf numFmtId="164" fontId="0" fillId="0" borderId="10" xfId="0" applyNumberFormat="1" applyBorder="1"/>
    <xf numFmtId="0" fontId="0" fillId="0" borderId="0" xfId="0" applyBorder="1"/>
    <xf numFmtId="3" fontId="18" fillId="0" borderId="10" xfId="42" applyNumberFormat="1" applyFill="1" applyBorder="1" applyAlignment="1">
      <alignment horizontal="right"/>
    </xf>
    <xf numFmtId="0" fontId="0" fillId="0" borderId="10" xfId="0" applyBorder="1"/>
    <xf numFmtId="0" fontId="0" fillId="0" borderId="10" xfId="0" applyBorder="1"/>
    <xf numFmtId="0" fontId="0" fillId="0" borderId="10" xfId="0" applyBorder="1"/>
    <xf numFmtId="165" fontId="0" fillId="0" borderId="10" xfId="0" applyNumberFormat="1" applyBorder="1"/>
    <xf numFmtId="0" fontId="18" fillId="33" borderId="10" xfId="42" applyFill="1" applyBorder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0" fontId="0" fillId="33" borderId="10" xfId="0" applyFill="1" applyBorder="1" applyAlignment="1">
      <alignment horizontal="left" vertical="top" wrapText="1"/>
    </xf>
    <xf numFmtId="3" fontId="0" fillId="0" borderId="10" xfId="0" applyNumberFormat="1" applyBorder="1"/>
    <xf numFmtId="0" fontId="0" fillId="36" borderId="10" xfId="0" applyFill="1" applyBorder="1" applyAlignment="1">
      <alignment horizontal="left" vertical="top"/>
    </xf>
    <xf numFmtId="0" fontId="0" fillId="33" borderId="10" xfId="0" applyFill="1" applyBorder="1" applyAlignment="1">
      <alignment horizontal="center" vertical="center" wrapText="1"/>
    </xf>
    <xf numFmtId="0" fontId="17" fillId="34" borderId="0" xfId="0" applyFont="1" applyFill="1"/>
    <xf numFmtId="0" fontId="18" fillId="34" borderId="0" xfId="42" applyFill="1" applyBorder="1" applyAlignment="1">
      <alignment horizontal="center" vertical="center"/>
    </xf>
    <xf numFmtId="3" fontId="0" fillId="0" borderId="10" xfId="0" applyNumberFormat="1" applyBorder="1" applyAlignment="1">
      <alignment horizontal="right"/>
    </xf>
    <xf numFmtId="3" fontId="18" fillId="0" borderId="15" xfId="42" applyNumberFormat="1" applyFill="1" applyBorder="1"/>
    <xf numFmtId="165" fontId="0" fillId="37" borderId="10" xfId="0" applyNumberFormat="1" applyFill="1" applyBorder="1"/>
    <xf numFmtId="164" fontId="0" fillId="37" borderId="10" xfId="0" applyNumberFormat="1" applyFill="1" applyBorder="1"/>
    <xf numFmtId="0" fontId="0" fillId="37" borderId="10" xfId="0" applyFill="1" applyBorder="1" applyAlignment="1">
      <alignment horizontal="left" vertical="top" wrapText="1"/>
    </xf>
    <xf numFmtId="3" fontId="0" fillId="37" borderId="10" xfId="0" applyNumberFormat="1" applyFill="1" applyBorder="1" applyAlignment="1">
      <alignment horizontal="right"/>
    </xf>
    <xf numFmtId="0" fontId="0" fillId="0" borderId="10" xfId="0" applyBorder="1" applyAlignment="1">
      <alignment horizontal="right"/>
    </xf>
    <xf numFmtId="3" fontId="17" fillId="0" borderId="0" xfId="0" applyNumberFormat="1" applyFont="1"/>
    <xf numFmtId="166" fontId="0" fillId="0" borderId="10" xfId="0" applyNumberFormat="1" applyBorder="1"/>
    <xf numFmtId="166" fontId="0" fillId="37" borderId="10" xfId="0" applyNumberFormat="1" applyFill="1" applyBorder="1"/>
    <xf numFmtId="0" fontId="0" fillId="33" borderId="13" xfId="0" applyFill="1" applyBorder="1" applyAlignment="1">
      <alignment horizontal="left" vertical="top" wrapText="1"/>
    </xf>
    <xf numFmtId="3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34" borderId="0" xfId="0" applyFill="1" applyBorder="1" applyAlignment="1">
      <alignment horizontal="left" vertical="top" wrapText="1"/>
    </xf>
    <xf numFmtId="0" fontId="17" fillId="34" borderId="0" xfId="0" applyFont="1" applyFill="1" applyBorder="1" applyAlignment="1">
      <alignment horizontal="left" vertical="top" wrapText="1"/>
    </xf>
    <xf numFmtId="3" fontId="17" fillId="34" borderId="0" xfId="0" applyNumberFormat="1" applyFont="1" applyFill="1" applyBorder="1" applyAlignment="1">
      <alignment horizontal="right"/>
    </xf>
    <xf numFmtId="0" fontId="0" fillId="36" borderId="13" xfId="0" applyFill="1" applyBorder="1" applyAlignment="1">
      <alignment horizontal="left" vertical="top"/>
    </xf>
    <xf numFmtId="0" fontId="0" fillId="33" borderId="13" xfId="0" applyFill="1" applyBorder="1" applyAlignment="1">
      <alignment horizontal="center" vertical="center" wrapText="1"/>
    </xf>
    <xf numFmtId="166" fontId="17" fillId="34" borderId="0" xfId="0" applyNumberFormat="1" applyFont="1" applyFill="1" applyBorder="1"/>
    <xf numFmtId="0" fontId="17" fillId="34" borderId="0" xfId="0" applyFont="1" applyFill="1" applyBorder="1" applyAlignment="1">
      <alignment horizontal="right"/>
    </xf>
    <xf numFmtId="0" fontId="0" fillId="34" borderId="0" xfId="0" applyFill="1" applyBorder="1" applyAlignment="1">
      <alignment horizontal="right"/>
    </xf>
    <xf numFmtId="166" fontId="23" fillId="34" borderId="10" xfId="0" applyNumberFormat="1" applyFont="1" applyFill="1" applyBorder="1"/>
    <xf numFmtId="0" fontId="18" fillId="34" borderId="0" xfId="42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2" fillId="35" borderId="10" xfId="43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0" xfId="44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</cellXfs>
  <cellStyles count="48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00000000-0005-0000-0000-00001E000000}"/>
    <cellStyle name="Normale 2 2" xfId="44" xr:uid="{00000000-0005-0000-0000-00001F000000}"/>
    <cellStyle name="Normale 3" xfId="45" xr:uid="{00000000-0005-0000-0000-000020000000}"/>
    <cellStyle name="Normale 4" xfId="43" xr:uid="{00000000-0005-0000-0000-000021000000}"/>
    <cellStyle name="Nota" xfId="15" builtinId="10" customBuiltin="1"/>
    <cellStyle name="Nota 2" xfId="46" xr:uid="{00000000-0005-0000-0000-000023000000}"/>
    <cellStyle name="Output" xfId="10" builtinId="21" customBuiltin="1"/>
    <cellStyle name="Percentuale 2" xfId="47" xr:uid="{00000000-0005-0000-0000-000025000000}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334151</xdr:colOff>
      <xdr:row>7</xdr:row>
      <xdr:rowOff>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401884</xdr:colOff>
      <xdr:row>7</xdr:row>
      <xdr:rowOff>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629426</xdr:colOff>
      <xdr:row>7</xdr:row>
      <xdr:rowOff>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496076</xdr:colOff>
      <xdr:row>7</xdr:row>
      <xdr:rowOff>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4</xdr:col>
      <xdr:colOff>305576</xdr:colOff>
      <xdr:row>7</xdr:row>
      <xdr:rowOff>38287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5563376" cy="1343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715151</xdr:colOff>
      <xdr:row>7</xdr:row>
      <xdr:rowOff>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P25"/>
  <sheetViews>
    <sheetView showGridLines="0" topLeftCell="A4" workbookViewId="0">
      <selection activeCell="A13" sqref="A13:L22"/>
    </sheetView>
  </sheetViews>
  <sheetFormatPr defaultRowHeight="15" x14ac:dyDescent="0.25"/>
  <cols>
    <col min="2" max="7" width="13.85546875" bestFit="1" customWidth="1"/>
    <col min="8" max="8" width="13.140625" bestFit="1" customWidth="1"/>
    <col min="11" max="11" width="11.42578125" bestFit="1" customWidth="1"/>
    <col min="12" max="12" width="14" bestFit="1" customWidth="1"/>
    <col min="16" max="16" width="13.85546875" bestFit="1" customWidth="1"/>
  </cols>
  <sheetData>
    <row r="10" spans="1:12" x14ac:dyDescent="0.25">
      <c r="A10" s="44" t="s">
        <v>331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6"/>
    </row>
    <row r="11" spans="1:12" x14ac:dyDescent="0.25">
      <c r="A11" s="3"/>
      <c r="B11" s="47">
        <v>2024</v>
      </c>
      <c r="C11" s="47"/>
      <c r="D11" s="47">
        <v>2025</v>
      </c>
      <c r="E11" s="47"/>
      <c r="F11" s="47" t="s">
        <v>332</v>
      </c>
      <c r="G11" s="47"/>
      <c r="H11" s="46" t="s">
        <v>333</v>
      </c>
      <c r="I11" s="46"/>
      <c r="J11" s="46" t="s">
        <v>334</v>
      </c>
      <c r="K11" s="46"/>
      <c r="L11" s="2" t="s">
        <v>10</v>
      </c>
    </row>
    <row r="12" spans="1:12" x14ac:dyDescent="0.25">
      <c r="A12" s="3"/>
      <c r="B12" s="1" t="s">
        <v>11</v>
      </c>
      <c r="C12" s="1" t="s">
        <v>12</v>
      </c>
      <c r="D12" s="1" t="s">
        <v>11</v>
      </c>
      <c r="E12" s="1" t="s">
        <v>12</v>
      </c>
      <c r="F12" s="1" t="s">
        <v>11</v>
      </c>
      <c r="G12" s="1" t="s">
        <v>12</v>
      </c>
      <c r="H12" s="2" t="s">
        <v>11</v>
      </c>
      <c r="I12" s="2" t="s">
        <v>12</v>
      </c>
      <c r="J12" s="2" t="s">
        <v>11</v>
      </c>
      <c r="K12" s="2" t="s">
        <v>12</v>
      </c>
      <c r="L12" s="2">
        <v>2026</v>
      </c>
    </row>
    <row r="13" spans="1:12" ht="30" x14ac:dyDescent="0.25">
      <c r="A13" s="15" t="s">
        <v>9</v>
      </c>
      <c r="B13" s="21">
        <v>366696379</v>
      </c>
      <c r="C13" s="21">
        <v>696982867</v>
      </c>
      <c r="D13" s="21">
        <v>411976522</v>
      </c>
      <c r="E13" s="21">
        <v>680787058</v>
      </c>
      <c r="F13" s="21">
        <v>327057852</v>
      </c>
      <c r="G13" s="21">
        <v>631223806</v>
      </c>
      <c r="H13" s="11">
        <f>F13/B13*100-100</f>
        <v>-10.809631419894657</v>
      </c>
      <c r="I13" s="4">
        <f>G13/C13*100-100</f>
        <v>-9.4348174271549112</v>
      </c>
      <c r="J13" s="4">
        <f>F13/D13*100-100</f>
        <v>-20.612502282350931</v>
      </c>
      <c r="K13" s="4">
        <f>G13/E13*100-100</f>
        <v>-7.2802870468198506</v>
      </c>
      <c r="L13" s="5">
        <f>G13-F13</f>
        <v>304165954</v>
      </c>
    </row>
    <row r="14" spans="1:12" ht="45" x14ac:dyDescent="0.25">
      <c r="A14" s="15" t="s">
        <v>8</v>
      </c>
      <c r="B14" s="21">
        <v>587441147</v>
      </c>
      <c r="C14" s="21">
        <v>1124998612</v>
      </c>
      <c r="D14" s="21">
        <v>861666803</v>
      </c>
      <c r="E14" s="21">
        <v>1165378005</v>
      </c>
      <c r="F14" s="21">
        <v>474416806</v>
      </c>
      <c r="G14" s="21">
        <v>1181253995</v>
      </c>
      <c r="H14" s="11">
        <f t="shared" ref="H14:H22" si="0">F14/B14*100-100</f>
        <v>-19.240113086596565</v>
      </c>
      <c r="I14" s="11">
        <f t="shared" ref="I14:I22" si="1">G14/C14*100-100</f>
        <v>5.0004846583757541</v>
      </c>
      <c r="J14" s="11">
        <f t="shared" ref="J14:J22" si="2">F14/D14*100-100</f>
        <v>-44.941965461793473</v>
      </c>
      <c r="K14" s="11">
        <f t="shared" ref="K14:K22" si="3">G14/E14*100-100</f>
        <v>1.3623038989825602</v>
      </c>
      <c r="L14" s="5">
        <f t="shared" ref="L14:L22" si="4">G14-F14</f>
        <v>706837189</v>
      </c>
    </row>
    <row r="15" spans="1:12" ht="30" x14ac:dyDescent="0.25">
      <c r="A15" s="15" t="s">
        <v>7</v>
      </c>
      <c r="B15" s="21">
        <v>1559242270</v>
      </c>
      <c r="C15" s="21">
        <v>1395603147</v>
      </c>
      <c r="D15" s="21">
        <v>2160851195</v>
      </c>
      <c r="E15" s="21">
        <v>1465226994</v>
      </c>
      <c r="F15" s="21">
        <v>1943678854</v>
      </c>
      <c r="G15" s="21">
        <v>1349825254</v>
      </c>
      <c r="H15" s="11">
        <f t="shared" si="0"/>
        <v>24.655346471590974</v>
      </c>
      <c r="I15" s="11">
        <f t="shared" si="1"/>
        <v>-3.2801511732332074</v>
      </c>
      <c r="J15" s="11">
        <f t="shared" si="2"/>
        <v>-10.050314501179699</v>
      </c>
      <c r="K15" s="11">
        <f t="shared" si="3"/>
        <v>-7.8760315277128967</v>
      </c>
      <c r="L15" s="5">
        <f t="shared" si="4"/>
        <v>-593853600</v>
      </c>
    </row>
    <row r="16" spans="1:12" ht="30" x14ac:dyDescent="0.25">
      <c r="A16" s="15" t="s">
        <v>6</v>
      </c>
      <c r="B16" s="21">
        <v>293026114</v>
      </c>
      <c r="C16" s="21">
        <v>687591055</v>
      </c>
      <c r="D16" s="21">
        <v>303299900</v>
      </c>
      <c r="E16" s="21">
        <v>718127307</v>
      </c>
      <c r="F16" s="21">
        <v>261053994</v>
      </c>
      <c r="G16" s="21">
        <v>700412082</v>
      </c>
      <c r="H16" s="11">
        <f t="shared" si="0"/>
        <v>-10.911013890045311</v>
      </c>
      <c r="I16" s="11">
        <f t="shared" si="1"/>
        <v>1.8646296962080271</v>
      </c>
      <c r="J16" s="11">
        <f t="shared" si="2"/>
        <v>-13.928756982775141</v>
      </c>
      <c r="K16" s="11">
        <f t="shared" si="3"/>
        <v>-2.4668641377816272</v>
      </c>
      <c r="L16" s="5">
        <f t="shared" si="4"/>
        <v>439358088</v>
      </c>
    </row>
    <row r="17" spans="1:16" ht="30" x14ac:dyDescent="0.25">
      <c r="A17" s="15" t="s">
        <v>5</v>
      </c>
      <c r="B17" s="21">
        <v>2779126379</v>
      </c>
      <c r="C17" s="21">
        <v>4837270362</v>
      </c>
      <c r="D17" s="21">
        <v>2722704075</v>
      </c>
      <c r="E17" s="21">
        <v>5176027188</v>
      </c>
      <c r="F17" s="21">
        <v>2630911003</v>
      </c>
      <c r="G17" s="21">
        <v>4891931499</v>
      </c>
      <c r="H17" s="11">
        <f t="shared" si="0"/>
        <v>-5.3331643037166145</v>
      </c>
      <c r="I17" s="11">
        <f t="shared" si="1"/>
        <v>1.1299996260163709</v>
      </c>
      <c r="J17" s="11">
        <f t="shared" si="2"/>
        <v>-3.3713936392444737</v>
      </c>
      <c r="K17" s="11">
        <f t="shared" si="3"/>
        <v>-5.4886823171764121</v>
      </c>
      <c r="L17" s="5">
        <f t="shared" si="4"/>
        <v>2261020496</v>
      </c>
    </row>
    <row r="18" spans="1:16" ht="30" x14ac:dyDescent="0.25">
      <c r="A18" s="15" t="s">
        <v>4</v>
      </c>
      <c r="B18" s="21">
        <v>1878299850</v>
      </c>
      <c r="C18" s="21">
        <v>4557036252</v>
      </c>
      <c r="D18" s="21">
        <v>1789518034</v>
      </c>
      <c r="E18" s="21">
        <v>4627952376</v>
      </c>
      <c r="F18" s="21">
        <v>1531247556</v>
      </c>
      <c r="G18" s="21">
        <v>4495124553</v>
      </c>
      <c r="H18" s="11">
        <f t="shared" si="0"/>
        <v>-18.476937747719035</v>
      </c>
      <c r="I18" s="11">
        <f t="shared" si="1"/>
        <v>-1.358595709499312</v>
      </c>
      <c r="J18" s="11">
        <f t="shared" si="2"/>
        <v>-14.432404317418573</v>
      </c>
      <c r="K18" s="11">
        <f t="shared" si="3"/>
        <v>-2.8701207836283942</v>
      </c>
      <c r="L18" s="5">
        <f t="shared" si="4"/>
        <v>2963876997</v>
      </c>
    </row>
    <row r="19" spans="1:16" ht="60" x14ac:dyDescent="0.25">
      <c r="A19" s="15" t="s">
        <v>3</v>
      </c>
      <c r="B19" s="21">
        <v>1414983891</v>
      </c>
      <c r="C19" s="21">
        <v>3344633203</v>
      </c>
      <c r="D19" s="21">
        <v>1559469446</v>
      </c>
      <c r="E19" s="21">
        <v>3232915985</v>
      </c>
      <c r="F19" s="21">
        <v>1294235918</v>
      </c>
      <c r="G19" s="21">
        <v>3293947733</v>
      </c>
      <c r="H19" s="11">
        <f t="shared" si="0"/>
        <v>-8.5335228031935344</v>
      </c>
      <c r="I19" s="11">
        <f t="shared" si="1"/>
        <v>-1.5154268621903668</v>
      </c>
      <c r="J19" s="11">
        <f t="shared" si="2"/>
        <v>-17.007933607183986</v>
      </c>
      <c r="K19" s="11">
        <f t="shared" si="3"/>
        <v>1.8878235092768705</v>
      </c>
      <c r="L19" s="5">
        <f t="shared" si="4"/>
        <v>1999711815</v>
      </c>
      <c r="P19" s="13"/>
    </row>
    <row r="20" spans="1:16" ht="30" x14ac:dyDescent="0.25">
      <c r="A20" s="25" t="s">
        <v>2</v>
      </c>
      <c r="B20" s="26">
        <v>1347712287</v>
      </c>
      <c r="C20" s="26">
        <v>2406211540</v>
      </c>
      <c r="D20" s="26">
        <v>1561991370</v>
      </c>
      <c r="E20" s="26">
        <v>2478989934</v>
      </c>
      <c r="F20" s="26">
        <v>1353783409</v>
      </c>
      <c r="G20" s="26">
        <v>2786666126</v>
      </c>
      <c r="H20" s="23">
        <f t="shared" si="0"/>
        <v>0.4504761185723396</v>
      </c>
      <c r="I20" s="23">
        <f t="shared" si="1"/>
        <v>15.811352396722356</v>
      </c>
      <c r="J20" s="23">
        <f t="shared" si="2"/>
        <v>-13.329648613871655</v>
      </c>
      <c r="K20" s="23">
        <f t="shared" si="3"/>
        <v>12.411353018426581</v>
      </c>
      <c r="L20" s="24">
        <f t="shared" si="4"/>
        <v>1432882717</v>
      </c>
    </row>
    <row r="21" spans="1:16" ht="30" x14ac:dyDescent="0.25">
      <c r="A21" s="15" t="s">
        <v>1</v>
      </c>
      <c r="B21" s="21">
        <v>1663897564</v>
      </c>
      <c r="C21" s="21">
        <v>1789957421</v>
      </c>
      <c r="D21" s="21">
        <v>1861457692</v>
      </c>
      <c r="E21" s="21">
        <v>1535887955</v>
      </c>
      <c r="F21" s="21">
        <v>2413082055</v>
      </c>
      <c r="G21" s="21">
        <v>1797235001</v>
      </c>
      <c r="H21" s="11">
        <f t="shared" si="0"/>
        <v>45.025878227681574</v>
      </c>
      <c r="I21" s="11">
        <f t="shared" si="1"/>
        <v>0.4065783864251955</v>
      </c>
      <c r="J21" s="11">
        <f t="shared" si="2"/>
        <v>29.633999492479461</v>
      </c>
      <c r="K21" s="11">
        <f t="shared" si="3"/>
        <v>17.016022890810405</v>
      </c>
      <c r="L21" s="5">
        <f t="shared" si="4"/>
        <v>-615847054</v>
      </c>
    </row>
    <row r="22" spans="1:16" ht="45" x14ac:dyDescent="0.25">
      <c r="A22" s="15" t="s">
        <v>0</v>
      </c>
      <c r="B22" s="21">
        <v>11890425881</v>
      </c>
      <c r="C22" s="21">
        <v>20840284459</v>
      </c>
      <c r="D22" s="21">
        <v>13232935037</v>
      </c>
      <c r="E22" s="21">
        <v>21081292802</v>
      </c>
      <c r="F22" s="21">
        <v>12229467447</v>
      </c>
      <c r="G22" s="21">
        <v>21127620049</v>
      </c>
      <c r="H22" s="11">
        <f t="shared" si="0"/>
        <v>2.8513828637690892</v>
      </c>
      <c r="I22" s="11">
        <f t="shared" si="1"/>
        <v>1.378750806234379</v>
      </c>
      <c r="J22" s="11">
        <f t="shared" si="2"/>
        <v>-7.5831067498952365</v>
      </c>
      <c r="K22" s="11">
        <f t="shared" si="3"/>
        <v>0.21975524667826107</v>
      </c>
      <c r="L22" s="5">
        <f t="shared" si="4"/>
        <v>8898152602</v>
      </c>
    </row>
    <row r="25" spans="1:16" x14ac:dyDescent="0.25">
      <c r="A25" s="43" t="s">
        <v>13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</sheetData>
  <mergeCells count="7">
    <mergeCell ref="A25:K25"/>
    <mergeCell ref="A10:K10"/>
    <mergeCell ref="J11:K11"/>
    <mergeCell ref="H11:I11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M24"/>
  <sheetViews>
    <sheetView showGridLines="0" zoomScale="90" zoomScaleNormal="90" workbookViewId="0">
      <selection activeCell="N17" sqref="N17"/>
    </sheetView>
  </sheetViews>
  <sheetFormatPr defaultRowHeight="15" x14ac:dyDescent="0.25"/>
  <cols>
    <col min="2" max="7" width="13.5703125" bestFit="1" customWidth="1"/>
  </cols>
  <sheetData>
    <row r="10" spans="1:13" x14ac:dyDescent="0.25">
      <c r="A10" s="48" t="s">
        <v>335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2" spans="1:13" x14ac:dyDescent="0.25">
      <c r="A12" s="8" t="s">
        <v>14</v>
      </c>
      <c r="B12" s="49">
        <v>2024</v>
      </c>
      <c r="C12" s="50"/>
      <c r="D12" s="49">
        <v>2025</v>
      </c>
      <c r="E12" s="50"/>
      <c r="F12" s="49" t="s">
        <v>332</v>
      </c>
      <c r="G12" s="50"/>
      <c r="H12" s="49" t="s">
        <v>336</v>
      </c>
      <c r="I12" s="50"/>
      <c r="J12" s="49" t="s">
        <v>337</v>
      </c>
      <c r="K12" s="50"/>
    </row>
    <row r="13" spans="1:13" x14ac:dyDescent="0.25">
      <c r="A13" s="8"/>
      <c r="B13" s="8" t="s">
        <v>11</v>
      </c>
      <c r="C13" s="8" t="s">
        <v>12</v>
      </c>
      <c r="D13" s="8" t="s">
        <v>11</v>
      </c>
      <c r="E13" s="8" t="s">
        <v>12</v>
      </c>
      <c r="F13" s="8" t="s">
        <v>11</v>
      </c>
      <c r="G13" s="8" t="s">
        <v>12</v>
      </c>
      <c r="H13" s="8" t="s">
        <v>11</v>
      </c>
      <c r="I13" s="8" t="s">
        <v>12</v>
      </c>
      <c r="J13" s="8" t="s">
        <v>11</v>
      </c>
      <c r="K13" s="8" t="s">
        <v>12</v>
      </c>
    </row>
    <row r="14" spans="1:13" ht="150" x14ac:dyDescent="0.25">
      <c r="A14" s="15" t="s">
        <v>15</v>
      </c>
      <c r="B14" s="21">
        <v>107006706</v>
      </c>
      <c r="C14" s="21">
        <v>64507318</v>
      </c>
      <c r="D14" s="21">
        <v>112144806</v>
      </c>
      <c r="E14" s="21">
        <v>70694828</v>
      </c>
      <c r="F14" s="21">
        <v>110877942</v>
      </c>
      <c r="G14" s="21">
        <v>77874631</v>
      </c>
      <c r="H14" s="11">
        <f>F14/B14*100-100</f>
        <v>3.6177508351672856</v>
      </c>
      <c r="I14" s="11">
        <f>G14/C14*100-100</f>
        <v>20.722165196823113</v>
      </c>
      <c r="J14" s="11">
        <f>F14/D14*100-100</f>
        <v>-1.1296680115528517</v>
      </c>
      <c r="K14" s="11">
        <f>G14/E14*100-100</f>
        <v>10.156051302649757</v>
      </c>
    </row>
    <row r="15" spans="1:13" ht="150" x14ac:dyDescent="0.25">
      <c r="A15" s="15" t="s">
        <v>16</v>
      </c>
      <c r="B15" s="21">
        <v>1532092</v>
      </c>
      <c r="C15" s="21">
        <v>617779</v>
      </c>
      <c r="D15" s="21">
        <v>1862305</v>
      </c>
      <c r="E15" s="21">
        <v>69640</v>
      </c>
      <c r="F15" s="21">
        <v>2188108</v>
      </c>
      <c r="G15" s="21">
        <v>186542</v>
      </c>
      <c r="H15" s="11">
        <f t="shared" ref="H15:H21" si="0">F15/B15*100-100</f>
        <v>42.818316393532513</v>
      </c>
      <c r="I15" s="11">
        <f t="shared" ref="I15:I21" si="1">G15/C15*100-100</f>
        <v>-69.80441225745777</v>
      </c>
      <c r="J15" s="11">
        <f t="shared" ref="J15:J21" si="2">F15/D15*100-100</f>
        <v>17.494610173951102</v>
      </c>
      <c r="K15" s="11">
        <f t="shared" ref="K15:K21" si="3">G15/E15*100-100</f>
        <v>167.86616886846639</v>
      </c>
    </row>
    <row r="16" spans="1:13" ht="90" x14ac:dyDescent="0.25">
      <c r="A16" s="15" t="s">
        <v>17</v>
      </c>
      <c r="B16" s="21">
        <v>1230632275</v>
      </c>
      <c r="C16" s="21">
        <v>2335096817</v>
      </c>
      <c r="D16" s="21">
        <v>1428519166</v>
      </c>
      <c r="E16" s="21">
        <v>2391146672</v>
      </c>
      <c r="F16" s="21">
        <v>1238698190</v>
      </c>
      <c r="G16" s="21">
        <v>2692399949</v>
      </c>
      <c r="H16" s="11">
        <f t="shared" si="0"/>
        <v>0.65542852758350989</v>
      </c>
      <c r="I16" s="11">
        <f t="shared" si="1"/>
        <v>15.301426878695452</v>
      </c>
      <c r="J16" s="11">
        <f t="shared" si="2"/>
        <v>-13.28795444386779</v>
      </c>
      <c r="K16" s="11">
        <f t="shared" si="3"/>
        <v>12.598695033125097</v>
      </c>
    </row>
    <row r="17" spans="1:11" ht="165" x14ac:dyDescent="0.25">
      <c r="A17" s="15" t="s">
        <v>18</v>
      </c>
      <c r="B17" s="21">
        <v>1253487</v>
      </c>
      <c r="C17" s="21">
        <v>2558670</v>
      </c>
      <c r="D17" s="21">
        <v>2178244</v>
      </c>
      <c r="E17" s="21">
        <v>5244648</v>
      </c>
      <c r="F17" s="21">
        <v>729447</v>
      </c>
      <c r="G17" s="21">
        <v>3305677</v>
      </c>
      <c r="H17" s="11">
        <f t="shared" si="0"/>
        <v>-41.806576374545571</v>
      </c>
      <c r="I17" s="11">
        <f t="shared" si="1"/>
        <v>29.195128719217422</v>
      </c>
      <c r="J17" s="11">
        <f t="shared" si="2"/>
        <v>-66.512153826660381</v>
      </c>
      <c r="K17" s="11">
        <f t="shared" si="3"/>
        <v>-36.970469705497862</v>
      </c>
    </row>
    <row r="18" spans="1:11" ht="165" x14ac:dyDescent="0.25">
      <c r="A18" s="15" t="s">
        <v>19</v>
      </c>
      <c r="B18" s="21">
        <v>436796</v>
      </c>
      <c r="C18" s="21">
        <v>650728</v>
      </c>
      <c r="D18" s="21">
        <v>372066</v>
      </c>
      <c r="E18" s="21">
        <v>697629</v>
      </c>
      <c r="F18" s="21">
        <v>207713</v>
      </c>
      <c r="G18" s="21">
        <v>1560715</v>
      </c>
      <c r="H18" s="11">
        <f t="shared" si="0"/>
        <v>-52.446222035000325</v>
      </c>
      <c r="I18" s="11">
        <f t="shared" si="1"/>
        <v>139.84137765702411</v>
      </c>
      <c r="J18" s="11">
        <f t="shared" si="2"/>
        <v>-44.173076819704029</v>
      </c>
      <c r="K18" s="11">
        <f t="shared" si="3"/>
        <v>123.71704731311343</v>
      </c>
    </row>
    <row r="19" spans="1:11" ht="150" x14ac:dyDescent="0.25">
      <c r="A19" s="15" t="s">
        <v>20</v>
      </c>
      <c r="B19" s="27">
        <v>0</v>
      </c>
      <c r="C19" s="16">
        <v>0</v>
      </c>
      <c r="D19" s="27">
        <v>0</v>
      </c>
      <c r="E19" s="7">
        <v>0</v>
      </c>
      <c r="F19" s="27">
        <v>0</v>
      </c>
      <c r="G19" s="22">
        <v>0</v>
      </c>
      <c r="H19" s="11" t="e">
        <f t="shared" si="0"/>
        <v>#DIV/0!</v>
      </c>
      <c r="I19" s="11" t="e">
        <f t="shared" si="1"/>
        <v>#DIV/0!</v>
      </c>
      <c r="J19" s="11" t="e">
        <f t="shared" si="2"/>
        <v>#DIV/0!</v>
      </c>
      <c r="K19" s="11" t="e">
        <f t="shared" si="3"/>
        <v>#DIV/0!</v>
      </c>
    </row>
    <row r="20" spans="1:11" ht="195" x14ac:dyDescent="0.25">
      <c r="A20" s="15" t="s">
        <v>21</v>
      </c>
      <c r="B20" s="21">
        <v>185535</v>
      </c>
      <c r="C20" s="21">
        <v>463770</v>
      </c>
      <c r="D20" s="21">
        <v>741670</v>
      </c>
      <c r="E20" s="21">
        <v>96755</v>
      </c>
      <c r="F20" s="21">
        <v>1006468</v>
      </c>
      <c r="G20" s="21">
        <v>290114</v>
      </c>
      <c r="H20" s="11">
        <f t="shared" si="0"/>
        <v>442.46799795186894</v>
      </c>
      <c r="I20" s="11">
        <f t="shared" si="1"/>
        <v>-37.444422882032043</v>
      </c>
      <c r="J20" s="11">
        <f t="shared" si="2"/>
        <v>35.70294066094084</v>
      </c>
      <c r="K20" s="11">
        <f t="shared" si="3"/>
        <v>199.84393571391661</v>
      </c>
    </row>
    <row r="21" spans="1:11" ht="240" x14ac:dyDescent="0.25">
      <c r="A21" s="15" t="s">
        <v>22</v>
      </c>
      <c r="B21" s="21">
        <v>6665396</v>
      </c>
      <c r="C21" s="21">
        <v>2316458</v>
      </c>
      <c r="D21" s="21">
        <v>16173113</v>
      </c>
      <c r="E21" s="21">
        <v>11039762</v>
      </c>
      <c r="F21" s="21">
        <v>75541</v>
      </c>
      <c r="G21" s="21">
        <v>11048498</v>
      </c>
      <c r="H21" s="11">
        <f t="shared" si="0"/>
        <v>-98.866668987108937</v>
      </c>
      <c r="I21" s="11">
        <f t="shared" si="1"/>
        <v>376.95654313611556</v>
      </c>
      <c r="J21" s="11">
        <f t="shared" si="2"/>
        <v>-99.53292232608527</v>
      </c>
      <c r="K21" s="11">
        <f t="shared" si="3"/>
        <v>7.9132140710996168E-2</v>
      </c>
    </row>
    <row r="24" spans="1:11" x14ac:dyDescent="0.25">
      <c r="A24" s="43" t="s">
        <v>13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</sheetData>
  <mergeCells count="7">
    <mergeCell ref="A24:K24"/>
    <mergeCell ref="A10:M10"/>
    <mergeCell ref="B12:C12"/>
    <mergeCell ref="D12:E12"/>
    <mergeCell ref="F12:G12"/>
    <mergeCell ref="J12:K12"/>
    <mergeCell ref="H12:I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0:O28"/>
  <sheetViews>
    <sheetView showGridLines="0" topLeftCell="A2" workbookViewId="0">
      <selection activeCell="J13" sqref="J13"/>
    </sheetView>
  </sheetViews>
  <sheetFormatPr defaultRowHeight="15" x14ac:dyDescent="0.25"/>
  <cols>
    <col min="2" max="2" width="11.140625" bestFit="1" customWidth="1"/>
    <col min="3" max="5" width="12.7109375" bestFit="1" customWidth="1"/>
    <col min="6" max="6" width="15.5703125" bestFit="1" customWidth="1"/>
    <col min="7" max="7" width="12.7109375" bestFit="1" customWidth="1"/>
  </cols>
  <sheetData>
    <row r="10" spans="1:15" x14ac:dyDescent="0.25">
      <c r="A10" s="51" t="s">
        <v>338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x14ac:dyDescent="0.25">
      <c r="A11" s="52" t="s">
        <v>14</v>
      </c>
      <c r="B11" s="52">
        <v>2024</v>
      </c>
      <c r="C11" s="52"/>
      <c r="D11" s="52">
        <v>2025</v>
      </c>
      <c r="E11" s="52"/>
      <c r="F11" s="53" t="s">
        <v>332</v>
      </c>
      <c r="G11" s="54"/>
      <c r="H11" s="52" t="s">
        <v>336</v>
      </c>
      <c r="I11" s="52"/>
      <c r="J11" s="52" t="s">
        <v>337</v>
      </c>
      <c r="K11" s="52"/>
    </row>
    <row r="12" spans="1:15" x14ac:dyDescent="0.25">
      <c r="A12" s="52"/>
      <c r="B12" s="9" t="s">
        <v>11</v>
      </c>
      <c r="C12" s="9" t="s">
        <v>12</v>
      </c>
      <c r="D12" s="9" t="s">
        <v>11</v>
      </c>
      <c r="E12" s="9" t="s">
        <v>12</v>
      </c>
      <c r="F12" s="9" t="s">
        <v>11</v>
      </c>
      <c r="G12" s="9" t="s">
        <v>12</v>
      </c>
      <c r="H12" s="9" t="s">
        <v>11</v>
      </c>
      <c r="I12" s="9" t="s">
        <v>12</v>
      </c>
      <c r="J12" s="9" t="s">
        <v>11</v>
      </c>
      <c r="K12" s="9" t="s">
        <v>12</v>
      </c>
    </row>
    <row r="13" spans="1:15" ht="105" x14ac:dyDescent="0.25">
      <c r="A13" s="15" t="s">
        <v>35</v>
      </c>
      <c r="B13" s="21">
        <v>263013030</v>
      </c>
      <c r="C13" s="21">
        <v>738895668</v>
      </c>
      <c r="D13" s="21">
        <v>292903814</v>
      </c>
      <c r="E13" s="21">
        <v>790557017</v>
      </c>
      <c r="F13" s="21">
        <v>289141200</v>
      </c>
      <c r="G13" s="21">
        <v>714668423</v>
      </c>
      <c r="H13" s="11">
        <f>F13/B13*100-100</f>
        <v>9.934173223280979</v>
      </c>
      <c r="I13" s="11">
        <f>G13/C13*100-100</f>
        <v>-3.2788451806162158</v>
      </c>
      <c r="J13" s="11">
        <f>F13/D13*100-100</f>
        <v>-1.284590305812813</v>
      </c>
      <c r="K13" s="11">
        <f>G13/E13*100-100</f>
        <v>-9.5993827602696484</v>
      </c>
    </row>
    <row r="14" spans="1:15" ht="105" x14ac:dyDescent="0.25">
      <c r="A14" s="15" t="s">
        <v>36</v>
      </c>
      <c r="B14" s="21">
        <v>43398917</v>
      </c>
      <c r="C14" s="21">
        <v>86382190</v>
      </c>
      <c r="D14" s="21">
        <v>55309970</v>
      </c>
      <c r="E14" s="21">
        <v>74732414</v>
      </c>
      <c r="F14" s="21">
        <v>35557733</v>
      </c>
      <c r="G14" s="21">
        <v>70449512</v>
      </c>
      <c r="H14" s="11">
        <f t="shared" ref="H14:H25" si="0">F14/B14*100-100</f>
        <v>-18.067695099396147</v>
      </c>
      <c r="I14" s="11">
        <f t="shared" ref="I14:I25" si="1">G14/C14*100-100</f>
        <v>-18.444401560090114</v>
      </c>
      <c r="J14" s="11">
        <f t="shared" ref="J14:J25" si="2">F14/D14*100-100</f>
        <v>-35.711892449046715</v>
      </c>
      <c r="K14" s="11">
        <f t="shared" ref="K14:K25" si="3">G14/E14*100-100</f>
        <v>-5.7309830778382178</v>
      </c>
    </row>
    <row r="15" spans="1:15" ht="90" x14ac:dyDescent="0.25">
      <c r="A15" s="15" t="s">
        <v>37</v>
      </c>
      <c r="B15" s="21">
        <v>59577268</v>
      </c>
      <c r="C15" s="21">
        <v>29453447</v>
      </c>
      <c r="D15" s="21">
        <v>48949256</v>
      </c>
      <c r="E15" s="21">
        <v>23454277</v>
      </c>
      <c r="F15" s="21">
        <v>38723549</v>
      </c>
      <c r="G15" s="21">
        <v>22452934</v>
      </c>
      <c r="H15" s="11">
        <f t="shared" si="0"/>
        <v>-35.002811810706064</v>
      </c>
      <c r="I15" s="11">
        <f t="shared" si="1"/>
        <v>-23.768060152687724</v>
      </c>
      <c r="J15" s="11">
        <f t="shared" si="2"/>
        <v>-20.890423748217941</v>
      </c>
      <c r="K15" s="11">
        <f t="shared" si="3"/>
        <v>-4.2693407262138123</v>
      </c>
    </row>
    <row r="16" spans="1:15" ht="90" x14ac:dyDescent="0.25">
      <c r="A16" s="15" t="s">
        <v>38</v>
      </c>
      <c r="B16" s="21">
        <v>17357367</v>
      </c>
      <c r="C16" s="21">
        <v>712638</v>
      </c>
      <c r="D16" s="21">
        <v>20724891</v>
      </c>
      <c r="E16" s="21">
        <v>968511</v>
      </c>
      <c r="F16" s="21">
        <v>20483989</v>
      </c>
      <c r="G16" s="21">
        <v>1107861</v>
      </c>
      <c r="H16" s="11">
        <f t="shared" si="0"/>
        <v>18.013227467046121</v>
      </c>
      <c r="I16" s="11">
        <f t="shared" si="1"/>
        <v>55.459153174543047</v>
      </c>
      <c r="J16" s="11">
        <f t="shared" si="2"/>
        <v>-1.1623800578734063</v>
      </c>
      <c r="K16" s="11">
        <f t="shared" si="3"/>
        <v>14.38806580410548</v>
      </c>
    </row>
    <row r="17" spans="1:11" ht="75" x14ac:dyDescent="0.25">
      <c r="A17" s="15" t="s">
        <v>39</v>
      </c>
      <c r="B17" s="21">
        <v>115543576</v>
      </c>
      <c r="C17" s="21">
        <v>158313944</v>
      </c>
      <c r="D17" s="21">
        <v>117124067</v>
      </c>
      <c r="E17" s="21">
        <v>151624409</v>
      </c>
      <c r="F17" s="21">
        <v>104275319</v>
      </c>
      <c r="G17" s="21">
        <v>167118113</v>
      </c>
      <c r="H17" s="11">
        <f t="shared" si="0"/>
        <v>-9.7523872724867005</v>
      </c>
      <c r="I17" s="11">
        <f t="shared" si="1"/>
        <v>5.5612088092505445</v>
      </c>
      <c r="J17" s="11">
        <f t="shared" si="2"/>
        <v>-10.970203075342326</v>
      </c>
      <c r="K17" s="11">
        <f t="shared" si="3"/>
        <v>10.218476103013202</v>
      </c>
    </row>
    <row r="18" spans="1:11" ht="120" x14ac:dyDescent="0.25">
      <c r="A18" s="15" t="s">
        <v>40</v>
      </c>
      <c r="B18" s="21">
        <v>55964100</v>
      </c>
      <c r="C18" s="21">
        <v>263795855</v>
      </c>
      <c r="D18" s="21">
        <v>80056945</v>
      </c>
      <c r="E18" s="21">
        <v>300232810</v>
      </c>
      <c r="F18" s="21">
        <v>74631637</v>
      </c>
      <c r="G18" s="21">
        <v>556351328</v>
      </c>
      <c r="H18" s="11">
        <f t="shared" si="0"/>
        <v>33.356271252463642</v>
      </c>
      <c r="I18" s="11">
        <f t="shared" si="1"/>
        <v>110.90222513162686</v>
      </c>
      <c r="J18" s="11">
        <f t="shared" si="2"/>
        <v>-6.776811181091162</v>
      </c>
      <c r="K18" s="11">
        <f t="shared" si="3"/>
        <v>85.306638538273006</v>
      </c>
    </row>
    <row r="19" spans="1:11" ht="225" x14ac:dyDescent="0.25">
      <c r="A19" s="15" t="s">
        <v>41</v>
      </c>
      <c r="B19" s="21">
        <v>66434988</v>
      </c>
      <c r="C19" s="21">
        <v>160252582</v>
      </c>
      <c r="D19" s="21">
        <v>66444122</v>
      </c>
      <c r="E19" s="21">
        <v>150212033</v>
      </c>
      <c r="F19" s="21">
        <v>56435871</v>
      </c>
      <c r="G19" s="21">
        <v>143752809</v>
      </c>
      <c r="H19" s="11">
        <f t="shared" si="0"/>
        <v>-15.050980365948135</v>
      </c>
      <c r="I19" s="11">
        <f t="shared" si="1"/>
        <v>-10.296104308634483</v>
      </c>
      <c r="J19" s="11">
        <f t="shared" si="2"/>
        <v>-15.062658213769467</v>
      </c>
      <c r="K19" s="11">
        <f t="shared" si="3"/>
        <v>-4.3000709537031554</v>
      </c>
    </row>
    <row r="20" spans="1:11" ht="150" x14ac:dyDescent="0.25">
      <c r="A20" s="15" t="s">
        <v>42</v>
      </c>
      <c r="B20" s="21">
        <v>168870619</v>
      </c>
      <c r="C20" s="21">
        <v>118272993</v>
      </c>
      <c r="D20" s="21">
        <v>224627016</v>
      </c>
      <c r="E20" s="21">
        <v>121153778</v>
      </c>
      <c r="F20" s="21">
        <v>172139451</v>
      </c>
      <c r="G20" s="21">
        <v>128575537</v>
      </c>
      <c r="H20" s="11">
        <f t="shared" si="0"/>
        <v>1.9357020299665066</v>
      </c>
      <c r="I20" s="11">
        <f t="shared" si="1"/>
        <v>8.710817016358078</v>
      </c>
      <c r="J20" s="11">
        <f t="shared" si="2"/>
        <v>-23.36654153835174</v>
      </c>
      <c r="K20" s="11">
        <f t="shared" si="3"/>
        <v>6.1258997635220283</v>
      </c>
    </row>
    <row r="21" spans="1:11" ht="105" x14ac:dyDescent="0.25">
      <c r="A21" s="15" t="s">
        <v>43</v>
      </c>
      <c r="B21" s="21">
        <v>35189907</v>
      </c>
      <c r="C21" s="21">
        <v>25284793</v>
      </c>
      <c r="D21" s="21">
        <v>37642991</v>
      </c>
      <c r="E21" s="21">
        <v>26575978</v>
      </c>
      <c r="F21" s="21">
        <v>35454093</v>
      </c>
      <c r="G21" s="21">
        <v>29789345</v>
      </c>
      <c r="H21" s="11">
        <f t="shared" si="0"/>
        <v>0.75074367204210546</v>
      </c>
      <c r="I21" s="11">
        <f t="shared" si="1"/>
        <v>17.815261528935594</v>
      </c>
      <c r="J21" s="11">
        <f t="shared" si="2"/>
        <v>-5.8148886203011898</v>
      </c>
      <c r="K21" s="11">
        <f t="shared" si="3"/>
        <v>12.091246463253384</v>
      </c>
    </row>
    <row r="22" spans="1:11" ht="60" x14ac:dyDescent="0.25">
      <c r="A22" s="15" t="s">
        <v>44</v>
      </c>
      <c r="B22" s="21">
        <v>27164355</v>
      </c>
      <c r="C22" s="21">
        <v>44553896</v>
      </c>
      <c r="D22" s="21">
        <v>25140124</v>
      </c>
      <c r="E22" s="21">
        <v>34590550</v>
      </c>
      <c r="F22" s="21">
        <v>21896765</v>
      </c>
      <c r="G22" s="21">
        <v>61350757</v>
      </c>
      <c r="H22" s="11">
        <f t="shared" si="0"/>
        <v>-19.391551906901526</v>
      </c>
      <c r="I22" s="11">
        <f t="shared" si="1"/>
        <v>37.700094734700627</v>
      </c>
      <c r="J22" s="11">
        <f t="shared" si="2"/>
        <v>-12.90112570646032</v>
      </c>
      <c r="K22" s="11">
        <f t="shared" si="3"/>
        <v>77.362768154886226</v>
      </c>
    </row>
    <row r="23" spans="1:11" ht="75" x14ac:dyDescent="0.25">
      <c r="A23" s="15" t="s">
        <v>45</v>
      </c>
      <c r="B23" s="21">
        <v>141191122</v>
      </c>
      <c r="C23" s="21">
        <v>607779592</v>
      </c>
      <c r="D23" s="21">
        <v>195166154</v>
      </c>
      <c r="E23" s="21">
        <v>620424770</v>
      </c>
      <c r="F23" s="21">
        <v>173824988</v>
      </c>
      <c r="G23" s="21">
        <v>711831193</v>
      </c>
      <c r="H23" s="11">
        <f t="shared" si="0"/>
        <v>23.11325637032617</v>
      </c>
      <c r="I23" s="11">
        <f t="shared" si="1"/>
        <v>17.119956373921809</v>
      </c>
      <c r="J23" s="11">
        <f t="shared" si="2"/>
        <v>-10.934870397661271</v>
      </c>
      <c r="K23" s="11">
        <f t="shared" si="3"/>
        <v>14.732877766953109</v>
      </c>
    </row>
    <row r="24" spans="1:11" ht="45" x14ac:dyDescent="0.25">
      <c r="A24" s="15" t="s">
        <v>46</v>
      </c>
      <c r="B24" s="21">
        <v>209374813</v>
      </c>
      <c r="C24" s="21">
        <v>72691867</v>
      </c>
      <c r="D24" s="21">
        <v>232217380</v>
      </c>
      <c r="E24" s="21">
        <v>71461125</v>
      </c>
      <c r="F24" s="21">
        <v>176674080</v>
      </c>
      <c r="G24" s="21">
        <v>59247784</v>
      </c>
      <c r="H24" s="11">
        <f t="shared" si="0"/>
        <v>-15.618274486530524</v>
      </c>
      <c r="I24" s="11">
        <f t="shared" si="1"/>
        <v>-18.494617836683162</v>
      </c>
      <c r="J24" s="11">
        <f t="shared" si="2"/>
        <v>-23.918666208360463</v>
      </c>
      <c r="K24" s="11">
        <f t="shared" si="3"/>
        <v>-17.090888227690229</v>
      </c>
    </row>
    <row r="25" spans="1:11" ht="120" x14ac:dyDescent="0.25">
      <c r="A25" s="15" t="s">
        <v>47</v>
      </c>
      <c r="B25" s="21">
        <v>27552213</v>
      </c>
      <c r="C25" s="21">
        <v>28707352</v>
      </c>
      <c r="D25" s="21">
        <v>32212436</v>
      </c>
      <c r="E25" s="21">
        <v>25159000</v>
      </c>
      <c r="F25" s="21">
        <v>39459515</v>
      </c>
      <c r="G25" s="21">
        <v>25704353</v>
      </c>
      <c r="H25" s="11">
        <f t="shared" si="0"/>
        <v>43.217225418517216</v>
      </c>
      <c r="I25" s="11">
        <f t="shared" si="1"/>
        <v>-10.460731453043806</v>
      </c>
      <c r="J25" s="11">
        <f t="shared" si="2"/>
        <v>22.497767632351668</v>
      </c>
      <c r="K25" s="11">
        <f t="shared" si="3"/>
        <v>2.1676258992805657</v>
      </c>
    </row>
    <row r="28" spans="1:11" x14ac:dyDescent="0.25">
      <c r="A28" s="43" t="s">
        <v>13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</row>
  </sheetData>
  <mergeCells count="8">
    <mergeCell ref="A28:K28"/>
    <mergeCell ref="A10:O10"/>
    <mergeCell ref="B11:C11"/>
    <mergeCell ref="D11:E11"/>
    <mergeCell ref="H11:I11"/>
    <mergeCell ref="J11:K11"/>
    <mergeCell ref="A11:A12"/>
    <mergeCell ref="F11:G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0:O25"/>
  <sheetViews>
    <sheetView showGridLines="0" tabSelected="1" workbookViewId="0">
      <selection activeCell="H11" sqref="H11:H12"/>
    </sheetView>
  </sheetViews>
  <sheetFormatPr defaultRowHeight="15" x14ac:dyDescent="0.25"/>
  <cols>
    <col min="1" max="1" width="12.42578125" bestFit="1" customWidth="1"/>
    <col min="2" max="7" width="12.7109375" bestFit="1" customWidth="1"/>
  </cols>
  <sheetData>
    <row r="10" spans="1:15" x14ac:dyDescent="0.25">
      <c r="A10" s="48" t="s">
        <v>339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1:15" x14ac:dyDescent="0.25">
      <c r="A11" s="56" t="s">
        <v>34</v>
      </c>
      <c r="B11" s="52">
        <v>2024</v>
      </c>
      <c r="C11" s="52"/>
      <c r="D11" s="52">
        <v>2025</v>
      </c>
      <c r="E11" s="52"/>
      <c r="F11" s="52" t="s">
        <v>332</v>
      </c>
      <c r="G11" s="52"/>
      <c r="H11" s="55" t="s">
        <v>351</v>
      </c>
      <c r="I11" s="52" t="s">
        <v>336</v>
      </c>
      <c r="J11" s="52"/>
      <c r="K11" s="52" t="s">
        <v>337</v>
      </c>
      <c r="L11" s="52"/>
    </row>
    <row r="12" spans="1:15" ht="29.25" customHeight="1" x14ac:dyDescent="0.25">
      <c r="A12" s="57"/>
      <c r="B12" s="10" t="s">
        <v>11</v>
      </c>
      <c r="C12" s="10" t="s">
        <v>12</v>
      </c>
      <c r="D12" s="10" t="s">
        <v>11</v>
      </c>
      <c r="E12" s="10" t="s">
        <v>12</v>
      </c>
      <c r="F12" s="10" t="s">
        <v>11</v>
      </c>
      <c r="G12" s="10" t="s">
        <v>12</v>
      </c>
      <c r="H12" s="55"/>
      <c r="I12" s="10" t="s">
        <v>11</v>
      </c>
      <c r="J12" s="10" t="s">
        <v>12</v>
      </c>
      <c r="K12" s="10" t="s">
        <v>11</v>
      </c>
      <c r="L12" s="10" t="s">
        <v>12</v>
      </c>
    </row>
    <row r="13" spans="1:15" x14ac:dyDescent="0.25">
      <c r="A13" s="12" t="s">
        <v>23</v>
      </c>
      <c r="B13" s="21">
        <v>1075888182</v>
      </c>
      <c r="C13" s="21">
        <v>1640829353</v>
      </c>
      <c r="D13" s="21">
        <v>1203151012</v>
      </c>
      <c r="E13" s="21">
        <v>1699276440</v>
      </c>
      <c r="F13" s="21">
        <v>1076861384</v>
      </c>
      <c r="G13" s="21">
        <v>1760611478</v>
      </c>
      <c r="H13" s="11">
        <f>G13/$G$25*100</f>
        <v>63.179849985372805</v>
      </c>
      <c r="I13" s="11">
        <f>F13/B13*100-100</f>
        <v>9.0455682689153605E-2</v>
      </c>
      <c r="J13" s="11">
        <f>G13/C13*100-100</f>
        <v>7.3000964287356993</v>
      </c>
      <c r="K13" s="11">
        <f>F13/D13*100-100</f>
        <v>-10.496573309618768</v>
      </c>
      <c r="L13" s="11">
        <f>G13/E13*100-100</f>
        <v>3.6094796912502289</v>
      </c>
    </row>
    <row r="14" spans="1:15" x14ac:dyDescent="0.25">
      <c r="A14" s="12" t="s">
        <v>24</v>
      </c>
      <c r="B14" s="21">
        <v>16250194</v>
      </c>
      <c r="C14" s="21">
        <v>85037598</v>
      </c>
      <c r="D14" s="21">
        <v>21245096</v>
      </c>
      <c r="E14" s="21">
        <v>100501745</v>
      </c>
      <c r="F14" s="21">
        <v>17279506</v>
      </c>
      <c r="G14" s="21">
        <v>88593705</v>
      </c>
      <c r="H14" s="11">
        <f t="shared" ref="H14:H17" si="0">G14/$G$25*100</f>
        <v>3.1792005570171415</v>
      </c>
      <c r="I14" s="11">
        <f t="shared" ref="I14:I17" si="1">F14/B14*100-100</f>
        <v>6.3341520722767939</v>
      </c>
      <c r="J14" s="11">
        <f t="shared" ref="J14:J17" si="2">G14/C14*100-100</f>
        <v>4.1818055585248288</v>
      </c>
      <c r="K14" s="11">
        <f t="shared" ref="K14:K17" si="3">F14/D14*100-100</f>
        <v>-18.665907652288311</v>
      </c>
      <c r="L14" s="11">
        <f t="shared" ref="L14:L17" si="4">G14/E14*100-100</f>
        <v>-11.8485902906462</v>
      </c>
    </row>
    <row r="15" spans="1:15" ht="30" x14ac:dyDescent="0.25">
      <c r="A15" s="12" t="s">
        <v>25</v>
      </c>
      <c r="B15" s="21">
        <v>78338220</v>
      </c>
      <c r="C15" s="21">
        <v>404727033</v>
      </c>
      <c r="D15" s="21">
        <v>92596189</v>
      </c>
      <c r="E15" s="21">
        <v>402099235</v>
      </c>
      <c r="F15" s="21">
        <v>83580315</v>
      </c>
      <c r="G15" s="21">
        <v>638107097</v>
      </c>
      <c r="H15" s="11">
        <f t="shared" si="0"/>
        <v>22.898584478648807</v>
      </c>
      <c r="I15" s="11">
        <f t="shared" si="1"/>
        <v>6.6916187271040855</v>
      </c>
      <c r="J15" s="11">
        <f t="shared" si="2"/>
        <v>57.663571980871353</v>
      </c>
      <c r="K15" s="11">
        <f t="shared" si="3"/>
        <v>-9.7367657323348453</v>
      </c>
      <c r="L15" s="11">
        <f t="shared" si="4"/>
        <v>58.693934595523416</v>
      </c>
    </row>
    <row r="16" spans="1:15" x14ac:dyDescent="0.25">
      <c r="A16" s="12" t="s">
        <v>26</v>
      </c>
      <c r="B16" s="21">
        <v>175792233</v>
      </c>
      <c r="C16" s="21">
        <v>235407042</v>
      </c>
      <c r="D16" s="21">
        <v>243444751</v>
      </c>
      <c r="E16" s="21">
        <v>239127463</v>
      </c>
      <c r="F16" s="21">
        <v>174630372</v>
      </c>
      <c r="G16" s="21">
        <v>264467567</v>
      </c>
      <c r="H16" s="11">
        <f t="shared" si="0"/>
        <v>9.4904647719538104</v>
      </c>
      <c r="I16" s="11">
        <f t="shared" si="1"/>
        <v>-0.66092851781455408</v>
      </c>
      <c r="J16" s="11">
        <f t="shared" si="2"/>
        <v>12.344798504370999</v>
      </c>
      <c r="K16" s="11">
        <f t="shared" si="3"/>
        <v>-28.266938891609129</v>
      </c>
      <c r="L16" s="11">
        <f t="shared" si="4"/>
        <v>10.596902456159967</v>
      </c>
    </row>
    <row r="17" spans="1:12" ht="60" x14ac:dyDescent="0.25">
      <c r="A17" s="12" t="s">
        <v>27</v>
      </c>
      <c r="B17" s="21">
        <v>1443458</v>
      </c>
      <c r="C17" s="21">
        <v>40210514</v>
      </c>
      <c r="D17" s="21">
        <v>1554322</v>
      </c>
      <c r="E17" s="21">
        <v>37985051</v>
      </c>
      <c r="F17" s="21">
        <v>1431832</v>
      </c>
      <c r="G17" s="21">
        <v>34886279</v>
      </c>
      <c r="H17" s="11">
        <f t="shared" si="0"/>
        <v>1.2519002070074325</v>
      </c>
      <c r="I17" s="11">
        <f t="shared" si="1"/>
        <v>-0.8054269677399617</v>
      </c>
      <c r="J17" s="11">
        <f t="shared" si="2"/>
        <v>-13.240902615669128</v>
      </c>
      <c r="K17" s="11">
        <f t="shared" si="3"/>
        <v>-7.8806064637829252</v>
      </c>
      <c r="L17" s="11">
        <f t="shared" si="4"/>
        <v>-8.1578724219693726</v>
      </c>
    </row>
    <row r="18" spans="1:12" x14ac:dyDescent="0.25">
      <c r="G18" s="13"/>
    </row>
    <row r="20" spans="1:12" x14ac:dyDescent="0.25">
      <c r="A20" s="43" t="s">
        <v>13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1" spans="1:12" x14ac:dyDescent="0.25">
      <c r="G21" s="14"/>
    </row>
    <row r="22" spans="1:12" x14ac:dyDescent="0.25">
      <c r="G22" s="14"/>
    </row>
    <row r="23" spans="1:12" x14ac:dyDescent="0.25">
      <c r="G23" s="14"/>
    </row>
    <row r="24" spans="1:12" x14ac:dyDescent="0.25">
      <c r="G24" s="14"/>
    </row>
    <row r="25" spans="1:12" x14ac:dyDescent="0.25">
      <c r="G25" s="28">
        <f>SUM(G13:G17)</f>
        <v>2786666126</v>
      </c>
    </row>
  </sheetData>
  <mergeCells count="9">
    <mergeCell ref="A20:K20"/>
    <mergeCell ref="A10:O10"/>
    <mergeCell ref="D11:E11"/>
    <mergeCell ref="B11:C11"/>
    <mergeCell ref="F11:G11"/>
    <mergeCell ref="H11:H12"/>
    <mergeCell ref="I11:J11"/>
    <mergeCell ref="K11:L11"/>
    <mergeCell ref="A11:A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0:K126"/>
  <sheetViews>
    <sheetView showGridLines="0" topLeftCell="A44" workbookViewId="0">
      <selection activeCell="A30" sqref="A30:G30"/>
    </sheetView>
  </sheetViews>
  <sheetFormatPr defaultRowHeight="15" x14ac:dyDescent="0.25"/>
  <cols>
    <col min="1" max="1" width="37.42578125" bestFit="1" customWidth="1"/>
    <col min="2" max="3" width="14" bestFit="1" customWidth="1"/>
    <col min="4" max="5" width="13.85546875" bestFit="1" customWidth="1"/>
  </cols>
  <sheetData>
    <row r="10" spans="1:9" x14ac:dyDescent="0.25">
      <c r="A10" s="58" t="s">
        <v>340</v>
      </c>
      <c r="B10" s="58"/>
      <c r="C10" s="58"/>
      <c r="D10" s="58"/>
      <c r="E10" s="58"/>
      <c r="F10" s="58"/>
      <c r="G10" s="58"/>
      <c r="H10" s="58"/>
      <c r="I10" s="58"/>
    </row>
    <row r="11" spans="1:9" x14ac:dyDescent="0.25">
      <c r="A11" s="59" t="s">
        <v>28</v>
      </c>
      <c r="B11" s="47">
        <v>2025</v>
      </c>
      <c r="C11" s="47"/>
      <c r="D11" s="47" t="s">
        <v>332</v>
      </c>
      <c r="E11" s="47"/>
      <c r="F11" s="49" t="s">
        <v>337</v>
      </c>
      <c r="G11" s="50"/>
    </row>
    <row r="12" spans="1:9" x14ac:dyDescent="0.25">
      <c r="A12" s="59"/>
      <c r="B12" s="1" t="s">
        <v>11</v>
      </c>
      <c r="C12" s="1" t="s">
        <v>12</v>
      </c>
      <c r="D12" s="1" t="s">
        <v>11</v>
      </c>
      <c r="E12" s="1" t="s">
        <v>12</v>
      </c>
      <c r="F12" s="1" t="s">
        <v>11</v>
      </c>
      <c r="G12" s="1" t="s">
        <v>12</v>
      </c>
    </row>
    <row r="13" spans="1:9" x14ac:dyDescent="0.25">
      <c r="A13" s="15" t="s">
        <v>64</v>
      </c>
      <c r="B13" s="21">
        <v>22004098407</v>
      </c>
      <c r="C13" s="21">
        <v>13974128759</v>
      </c>
      <c r="D13" s="21">
        <v>22392717992</v>
      </c>
      <c r="E13" s="21">
        <v>13898128727</v>
      </c>
      <c r="F13" s="29">
        <f>D13/B13*100-100</f>
        <v>1.7661236457494169</v>
      </c>
      <c r="G13" s="29">
        <f>E13/C13*100-100</f>
        <v>-0.54386239965802474</v>
      </c>
    </row>
    <row r="14" spans="1:9" x14ac:dyDescent="0.25">
      <c r="A14" s="15" t="s">
        <v>89</v>
      </c>
      <c r="B14" s="21">
        <v>5242617330</v>
      </c>
      <c r="C14" s="21">
        <v>7209538740</v>
      </c>
      <c r="D14" s="21">
        <v>6291100438</v>
      </c>
      <c r="E14" s="21">
        <v>8138888616</v>
      </c>
      <c r="F14" s="29">
        <f t="shared" ref="F14:F77" si="0">D14/B14*100-100</f>
        <v>19.999230193671224</v>
      </c>
      <c r="G14" s="29">
        <f t="shared" ref="G14:G77" si="1">E14/C14*100-100</f>
        <v>12.89055943126813</v>
      </c>
    </row>
    <row r="15" spans="1:9" x14ac:dyDescent="0.25">
      <c r="A15" s="15" t="s">
        <v>92</v>
      </c>
      <c r="B15" s="21">
        <v>3115111945</v>
      </c>
      <c r="C15" s="21">
        <v>3940444033</v>
      </c>
      <c r="D15" s="21">
        <v>5461084372</v>
      </c>
      <c r="E15" s="21">
        <v>7574856856</v>
      </c>
      <c r="F15" s="29">
        <f t="shared" si="0"/>
        <v>75.309410012229904</v>
      </c>
      <c r="G15" s="29">
        <f t="shared" si="1"/>
        <v>92.233585671130385</v>
      </c>
    </row>
    <row r="16" spans="1:9" x14ac:dyDescent="0.25">
      <c r="A16" s="15" t="s">
        <v>48</v>
      </c>
      <c r="B16" s="21">
        <v>6550995564</v>
      </c>
      <c r="C16" s="21">
        <v>6609098433</v>
      </c>
      <c r="D16" s="21">
        <v>6623600787</v>
      </c>
      <c r="E16" s="21">
        <v>6874587888</v>
      </c>
      <c r="F16" s="29">
        <f t="shared" si="0"/>
        <v>1.1083082302633613</v>
      </c>
      <c r="G16" s="29">
        <f t="shared" si="1"/>
        <v>4.0170298217133507</v>
      </c>
    </row>
    <row r="17" spans="1:7" x14ac:dyDescent="0.25">
      <c r="A17" s="15" t="s">
        <v>74</v>
      </c>
      <c r="B17" s="21">
        <v>2763549360</v>
      </c>
      <c r="C17" s="21">
        <v>5681482174</v>
      </c>
      <c r="D17" s="21">
        <v>2424496151</v>
      </c>
      <c r="E17" s="21">
        <v>5554243697</v>
      </c>
      <c r="F17" s="29">
        <f t="shared" si="0"/>
        <v>-12.268758933981914</v>
      </c>
      <c r="G17" s="29">
        <f t="shared" si="1"/>
        <v>-2.2395296351060949</v>
      </c>
    </row>
    <row r="18" spans="1:7" x14ac:dyDescent="0.25">
      <c r="A18" s="15" t="s">
        <v>66</v>
      </c>
      <c r="B18" s="21">
        <v>3170522257</v>
      </c>
      <c r="C18" s="21">
        <v>5087755476</v>
      </c>
      <c r="D18" s="21">
        <v>2800139398</v>
      </c>
      <c r="E18" s="21">
        <v>5122847414</v>
      </c>
      <c r="F18" s="29">
        <f t="shared" si="0"/>
        <v>-11.682077240815914</v>
      </c>
      <c r="G18" s="29">
        <f t="shared" si="1"/>
        <v>0.68973318716938081</v>
      </c>
    </row>
    <row r="19" spans="1:7" x14ac:dyDescent="0.25">
      <c r="A19" s="15" t="s">
        <v>65</v>
      </c>
      <c r="B19" s="21">
        <v>3661608050</v>
      </c>
      <c r="C19" s="21">
        <v>5269005340</v>
      </c>
      <c r="D19" s="21">
        <v>3228003209</v>
      </c>
      <c r="E19" s="21">
        <v>4929819821</v>
      </c>
      <c r="F19" s="29">
        <f t="shared" si="0"/>
        <v>-11.841923960157345</v>
      </c>
      <c r="G19" s="29">
        <f t="shared" si="1"/>
        <v>-6.43737284578269</v>
      </c>
    </row>
    <row r="20" spans="1:7" x14ac:dyDescent="0.25">
      <c r="A20" s="15" t="s">
        <v>5</v>
      </c>
      <c r="B20" s="21">
        <v>2722704075</v>
      </c>
      <c r="C20" s="21">
        <v>5176027188</v>
      </c>
      <c r="D20" s="21">
        <v>2630911003</v>
      </c>
      <c r="E20" s="21">
        <v>4891931499</v>
      </c>
      <c r="F20" s="29">
        <f t="shared" si="0"/>
        <v>-3.3713936392444737</v>
      </c>
      <c r="G20" s="29">
        <f t="shared" si="1"/>
        <v>-5.4886823171764121</v>
      </c>
    </row>
    <row r="21" spans="1:7" x14ac:dyDescent="0.25">
      <c r="A21" s="15" t="s">
        <v>4</v>
      </c>
      <c r="B21" s="21">
        <v>1789518034</v>
      </c>
      <c r="C21" s="21">
        <v>4627952376</v>
      </c>
      <c r="D21" s="21">
        <v>1531247556</v>
      </c>
      <c r="E21" s="21">
        <v>4495124553</v>
      </c>
      <c r="F21" s="29">
        <f t="shared" si="0"/>
        <v>-14.432404317418573</v>
      </c>
      <c r="G21" s="29">
        <f t="shared" si="1"/>
        <v>-2.8701207836283942</v>
      </c>
    </row>
    <row r="22" spans="1:7" x14ac:dyDescent="0.25">
      <c r="A22" s="15" t="s">
        <v>72</v>
      </c>
      <c r="B22" s="21">
        <v>3622873607</v>
      </c>
      <c r="C22" s="21">
        <v>3751969560</v>
      </c>
      <c r="D22" s="21">
        <v>3059626528</v>
      </c>
      <c r="E22" s="21">
        <v>3966538429</v>
      </c>
      <c r="F22" s="29">
        <f t="shared" si="0"/>
        <v>-15.546970170632292</v>
      </c>
      <c r="G22" s="29">
        <f t="shared" si="1"/>
        <v>5.7188328841345992</v>
      </c>
    </row>
    <row r="23" spans="1:7" x14ac:dyDescent="0.25">
      <c r="A23" s="15" t="s">
        <v>76</v>
      </c>
      <c r="B23" s="21">
        <v>2337474434</v>
      </c>
      <c r="C23" s="21">
        <v>3822012595</v>
      </c>
      <c r="D23" s="21">
        <v>1920766603</v>
      </c>
      <c r="E23" s="21">
        <v>3737813574</v>
      </c>
      <c r="F23" s="29">
        <f t="shared" si="0"/>
        <v>-17.827267966602278</v>
      </c>
      <c r="G23" s="29">
        <f t="shared" si="1"/>
        <v>-2.2030021855540269</v>
      </c>
    </row>
    <row r="24" spans="1:7" x14ac:dyDescent="0.25">
      <c r="A24" s="15" t="s">
        <v>73</v>
      </c>
      <c r="B24" s="21">
        <v>5380296382</v>
      </c>
      <c r="C24" s="21">
        <v>3752848209</v>
      </c>
      <c r="D24" s="21">
        <v>5281835643</v>
      </c>
      <c r="E24" s="21">
        <v>3685568575</v>
      </c>
      <c r="F24" s="29">
        <f t="shared" si="0"/>
        <v>-1.8300244449247174</v>
      </c>
      <c r="G24" s="29">
        <f t="shared" si="1"/>
        <v>-1.792761930489263</v>
      </c>
    </row>
    <row r="25" spans="1:7" x14ac:dyDescent="0.25">
      <c r="A25" s="15" t="s">
        <v>61</v>
      </c>
      <c r="B25" s="21">
        <v>2510886322</v>
      </c>
      <c r="C25" s="21">
        <v>2917952738</v>
      </c>
      <c r="D25" s="21">
        <v>2041477336</v>
      </c>
      <c r="E25" s="21">
        <v>3594155132</v>
      </c>
      <c r="F25" s="29">
        <f t="shared" si="0"/>
        <v>-18.694951734258552</v>
      </c>
      <c r="G25" s="29">
        <f t="shared" si="1"/>
        <v>23.173863825617588</v>
      </c>
    </row>
    <row r="26" spans="1:7" x14ac:dyDescent="0.25">
      <c r="A26" s="15" t="s">
        <v>105</v>
      </c>
      <c r="B26" s="21">
        <v>6278823440</v>
      </c>
      <c r="C26" s="21">
        <v>4236020961</v>
      </c>
      <c r="D26" s="21">
        <v>5944921402</v>
      </c>
      <c r="E26" s="21">
        <v>3401042316</v>
      </c>
      <c r="F26" s="29">
        <f t="shared" si="0"/>
        <v>-5.3179077448306202</v>
      </c>
      <c r="G26" s="29">
        <f t="shared" si="1"/>
        <v>-19.711390776567029</v>
      </c>
    </row>
    <row r="27" spans="1:7" x14ac:dyDescent="0.25">
      <c r="A27" s="15" t="s">
        <v>78</v>
      </c>
      <c r="B27" s="21">
        <v>2545412192</v>
      </c>
      <c r="C27" s="21">
        <v>3267879609</v>
      </c>
      <c r="D27" s="21">
        <v>2243606965</v>
      </c>
      <c r="E27" s="21">
        <v>3331840190</v>
      </c>
      <c r="F27" s="29">
        <f t="shared" si="0"/>
        <v>-11.856831201977684</v>
      </c>
      <c r="G27" s="29">
        <f t="shared" si="1"/>
        <v>1.9572502250036194</v>
      </c>
    </row>
    <row r="28" spans="1:7" x14ac:dyDescent="0.25">
      <c r="A28" s="15" t="s">
        <v>3</v>
      </c>
      <c r="B28" s="21">
        <v>1559469446</v>
      </c>
      <c r="C28" s="21">
        <v>3232915985</v>
      </c>
      <c r="D28" s="21">
        <v>1294235918</v>
      </c>
      <c r="E28" s="21">
        <v>3293947733</v>
      </c>
      <c r="F28" s="29">
        <f t="shared" si="0"/>
        <v>-17.007933607183986</v>
      </c>
      <c r="G28" s="29">
        <f t="shared" si="1"/>
        <v>1.8878235092768705</v>
      </c>
    </row>
    <row r="29" spans="1:7" x14ac:dyDescent="0.25">
      <c r="A29" s="15" t="s">
        <v>116</v>
      </c>
      <c r="B29" s="21">
        <v>4768647931</v>
      </c>
      <c r="C29" s="21">
        <v>3486889135</v>
      </c>
      <c r="D29" s="21">
        <v>4122400237</v>
      </c>
      <c r="E29" s="21">
        <v>3201362214</v>
      </c>
      <c r="F29" s="29">
        <f t="shared" si="0"/>
        <v>-13.55201103857712</v>
      </c>
      <c r="G29" s="29">
        <f t="shared" si="1"/>
        <v>-8.1885861564680908</v>
      </c>
    </row>
    <row r="30" spans="1:7" x14ac:dyDescent="0.25">
      <c r="A30" s="25" t="s">
        <v>2</v>
      </c>
      <c r="B30" s="26">
        <v>1561991370</v>
      </c>
      <c r="C30" s="26">
        <v>2478989934</v>
      </c>
      <c r="D30" s="26">
        <v>1353783409</v>
      </c>
      <c r="E30" s="26">
        <v>2786666126</v>
      </c>
      <c r="F30" s="30">
        <f t="shared" si="0"/>
        <v>-13.329648613871655</v>
      </c>
      <c r="G30" s="30">
        <f t="shared" si="1"/>
        <v>12.411353018426581</v>
      </c>
    </row>
    <row r="31" spans="1:7" x14ac:dyDescent="0.25">
      <c r="A31" s="15" t="s">
        <v>106</v>
      </c>
      <c r="B31" s="21">
        <v>2901557266</v>
      </c>
      <c r="C31" s="21">
        <v>2614763854</v>
      </c>
      <c r="D31" s="21">
        <v>2258168810</v>
      </c>
      <c r="E31" s="21">
        <v>2713507287</v>
      </c>
      <c r="F31" s="29">
        <f t="shared" si="0"/>
        <v>-22.173901702341936</v>
      </c>
      <c r="G31" s="29">
        <f t="shared" si="1"/>
        <v>3.7763805266370269</v>
      </c>
    </row>
    <row r="32" spans="1:7" x14ac:dyDescent="0.25">
      <c r="A32" s="15" t="s">
        <v>77</v>
      </c>
      <c r="B32" s="21">
        <v>1425179115</v>
      </c>
      <c r="C32" s="21">
        <v>1415483655</v>
      </c>
      <c r="D32" s="21">
        <v>1453797734</v>
      </c>
      <c r="E32" s="21">
        <v>2704613037</v>
      </c>
      <c r="F32" s="29">
        <f t="shared" si="0"/>
        <v>2.0080717363024121</v>
      </c>
      <c r="G32" s="29">
        <f t="shared" si="1"/>
        <v>91.073420554616007</v>
      </c>
    </row>
    <row r="33" spans="1:7" x14ac:dyDescent="0.25">
      <c r="A33" s="15" t="s">
        <v>51</v>
      </c>
      <c r="B33" s="21">
        <v>1514113516</v>
      </c>
      <c r="C33" s="21">
        <v>2708919419</v>
      </c>
      <c r="D33" s="21">
        <v>1275684025</v>
      </c>
      <c r="E33" s="21">
        <v>2578347536</v>
      </c>
      <c r="F33" s="29">
        <f t="shared" si="0"/>
        <v>-15.747134444046523</v>
      </c>
      <c r="G33" s="29">
        <f t="shared" si="1"/>
        <v>-4.8200726121340551</v>
      </c>
    </row>
    <row r="34" spans="1:7" x14ac:dyDescent="0.25">
      <c r="A34" s="15" t="s">
        <v>107</v>
      </c>
      <c r="B34" s="21">
        <v>1704859020</v>
      </c>
      <c r="C34" s="21">
        <v>2848548027</v>
      </c>
      <c r="D34" s="21">
        <v>1490684683</v>
      </c>
      <c r="E34" s="21">
        <v>2367943050</v>
      </c>
      <c r="F34" s="29">
        <f t="shared" si="0"/>
        <v>-12.562583444582998</v>
      </c>
      <c r="G34" s="29">
        <f t="shared" si="1"/>
        <v>-16.871928169880917</v>
      </c>
    </row>
    <row r="35" spans="1:7" x14ac:dyDescent="0.25">
      <c r="A35" s="15" t="s">
        <v>53</v>
      </c>
      <c r="B35" s="21">
        <v>1186421767</v>
      </c>
      <c r="C35" s="21">
        <v>1754370675</v>
      </c>
      <c r="D35" s="21">
        <v>1222896035</v>
      </c>
      <c r="E35" s="21">
        <v>2082304247</v>
      </c>
      <c r="F35" s="29">
        <f t="shared" si="0"/>
        <v>3.0743087335821002</v>
      </c>
      <c r="G35" s="29">
        <f t="shared" si="1"/>
        <v>18.692376512734413</v>
      </c>
    </row>
    <row r="36" spans="1:7" x14ac:dyDescent="0.25">
      <c r="A36" s="15" t="s">
        <v>69</v>
      </c>
      <c r="B36" s="21">
        <v>1833942155</v>
      </c>
      <c r="C36" s="21">
        <v>2045425373</v>
      </c>
      <c r="D36" s="21">
        <v>1481699223</v>
      </c>
      <c r="E36" s="21">
        <v>2056218094</v>
      </c>
      <c r="F36" s="29">
        <f t="shared" si="0"/>
        <v>-19.206872530829628</v>
      </c>
      <c r="G36" s="29">
        <f t="shared" si="1"/>
        <v>0.52765166319271373</v>
      </c>
    </row>
    <row r="37" spans="1:7" x14ac:dyDescent="0.25">
      <c r="A37" s="15" t="s">
        <v>84</v>
      </c>
      <c r="B37" s="21">
        <v>1729988864</v>
      </c>
      <c r="C37" s="21">
        <v>1854642709</v>
      </c>
      <c r="D37" s="21">
        <v>1261119909</v>
      </c>
      <c r="E37" s="21">
        <v>1870951750</v>
      </c>
      <c r="F37" s="29">
        <f t="shared" si="0"/>
        <v>-27.102426192264787</v>
      </c>
      <c r="G37" s="29">
        <f t="shared" si="1"/>
        <v>0.87936295874442294</v>
      </c>
    </row>
    <row r="38" spans="1:7" x14ac:dyDescent="0.25">
      <c r="A38" s="15" t="s">
        <v>1</v>
      </c>
      <c r="B38" s="21">
        <v>1861457692</v>
      </c>
      <c r="C38" s="21">
        <v>1535887955</v>
      </c>
      <c r="D38" s="21">
        <v>2413082055</v>
      </c>
      <c r="E38" s="21">
        <v>1797235001</v>
      </c>
      <c r="F38" s="29">
        <f t="shared" si="0"/>
        <v>29.633999492479461</v>
      </c>
      <c r="G38" s="29">
        <f t="shared" si="1"/>
        <v>17.016022890810405</v>
      </c>
    </row>
    <row r="39" spans="1:7" x14ac:dyDescent="0.25">
      <c r="A39" s="15" t="s">
        <v>50</v>
      </c>
      <c r="B39" s="21">
        <v>987324824</v>
      </c>
      <c r="C39" s="21">
        <v>1752224496</v>
      </c>
      <c r="D39" s="21">
        <v>972280496</v>
      </c>
      <c r="E39" s="21">
        <v>1733902826</v>
      </c>
      <c r="F39" s="29">
        <f t="shared" si="0"/>
        <v>-1.5237465557738261</v>
      </c>
      <c r="G39" s="29">
        <f t="shared" si="1"/>
        <v>-1.0456234370552977</v>
      </c>
    </row>
    <row r="40" spans="1:7" x14ac:dyDescent="0.25">
      <c r="A40" s="15" t="s">
        <v>70</v>
      </c>
      <c r="B40" s="21">
        <v>839641973</v>
      </c>
      <c r="C40" s="21">
        <v>1552855314</v>
      </c>
      <c r="D40" s="21">
        <v>745242365</v>
      </c>
      <c r="E40" s="21">
        <v>1650767567</v>
      </c>
      <c r="F40" s="29">
        <f t="shared" si="0"/>
        <v>-11.242840524362393</v>
      </c>
      <c r="G40" s="29">
        <f t="shared" si="1"/>
        <v>6.3053043073142447</v>
      </c>
    </row>
    <row r="41" spans="1:7" x14ac:dyDescent="0.25">
      <c r="A41" s="15" t="s">
        <v>80</v>
      </c>
      <c r="B41" s="21">
        <v>1257591688</v>
      </c>
      <c r="C41" s="21">
        <v>1786484940</v>
      </c>
      <c r="D41" s="21">
        <v>972526731</v>
      </c>
      <c r="E41" s="21">
        <v>1647574927</v>
      </c>
      <c r="F41" s="29">
        <f t="shared" si="0"/>
        <v>-22.667528715409262</v>
      </c>
      <c r="G41" s="29">
        <f t="shared" si="1"/>
        <v>-7.7756050381258746</v>
      </c>
    </row>
    <row r="42" spans="1:7" x14ac:dyDescent="0.25">
      <c r="A42" s="15" t="s">
        <v>140</v>
      </c>
      <c r="B42" s="21">
        <v>1612288931</v>
      </c>
      <c r="C42" s="21">
        <v>1636057413</v>
      </c>
      <c r="D42" s="21">
        <v>1352633477</v>
      </c>
      <c r="E42" s="21">
        <v>1592322659</v>
      </c>
      <c r="F42" s="29">
        <f t="shared" si="0"/>
        <v>-16.104771856180406</v>
      </c>
      <c r="G42" s="29">
        <f t="shared" si="1"/>
        <v>-2.6731796605966736</v>
      </c>
    </row>
    <row r="43" spans="1:7" x14ac:dyDescent="0.25">
      <c r="A43" s="15" t="s">
        <v>68</v>
      </c>
      <c r="B43" s="21">
        <v>1886673636</v>
      </c>
      <c r="C43" s="21">
        <v>1565147522</v>
      </c>
      <c r="D43" s="21">
        <v>1743062453</v>
      </c>
      <c r="E43" s="21">
        <v>1566841587</v>
      </c>
      <c r="F43" s="29">
        <f t="shared" si="0"/>
        <v>-7.6118720408090752</v>
      </c>
      <c r="G43" s="29">
        <f t="shared" si="1"/>
        <v>0.10823676210631561</v>
      </c>
    </row>
    <row r="44" spans="1:7" x14ac:dyDescent="0.25">
      <c r="A44" s="15" t="s">
        <v>99</v>
      </c>
      <c r="B44" s="21">
        <v>903023081</v>
      </c>
      <c r="C44" s="21">
        <v>980054832</v>
      </c>
      <c r="D44" s="21">
        <v>899262185</v>
      </c>
      <c r="E44" s="21">
        <v>1531073881</v>
      </c>
      <c r="F44" s="29">
        <f t="shared" si="0"/>
        <v>-0.41647839120957997</v>
      </c>
      <c r="G44" s="29">
        <f t="shared" si="1"/>
        <v>56.223287821104293</v>
      </c>
    </row>
    <row r="45" spans="1:7" x14ac:dyDescent="0.25">
      <c r="A45" s="15" t="s">
        <v>62</v>
      </c>
      <c r="B45" s="21">
        <v>1111223419</v>
      </c>
      <c r="C45" s="21">
        <v>1514888620</v>
      </c>
      <c r="D45" s="21">
        <v>926750196</v>
      </c>
      <c r="E45" s="21">
        <v>1481726476</v>
      </c>
      <c r="F45" s="29">
        <f t="shared" si="0"/>
        <v>-16.600912097947784</v>
      </c>
      <c r="G45" s="29">
        <f t="shared" si="1"/>
        <v>-2.189081333253398</v>
      </c>
    </row>
    <row r="46" spans="1:7" x14ac:dyDescent="0.25">
      <c r="A46" s="15" t="s">
        <v>108</v>
      </c>
      <c r="B46" s="21">
        <v>229635343</v>
      </c>
      <c r="C46" s="21">
        <v>833162593</v>
      </c>
      <c r="D46" s="21">
        <v>164966585</v>
      </c>
      <c r="E46" s="21">
        <v>1381878129</v>
      </c>
      <c r="F46" s="29">
        <f t="shared" si="0"/>
        <v>-28.161500383675701</v>
      </c>
      <c r="G46" s="29">
        <f t="shared" si="1"/>
        <v>65.859358138514011</v>
      </c>
    </row>
    <row r="47" spans="1:7" x14ac:dyDescent="0.25">
      <c r="A47" s="15" t="s">
        <v>7</v>
      </c>
      <c r="B47" s="21">
        <v>2160851195</v>
      </c>
      <c r="C47" s="21">
        <v>1465226994</v>
      </c>
      <c r="D47" s="21">
        <v>1943678854</v>
      </c>
      <c r="E47" s="21">
        <v>1349825254</v>
      </c>
      <c r="F47" s="29">
        <f t="shared" si="0"/>
        <v>-10.050314501179699</v>
      </c>
      <c r="G47" s="29">
        <f t="shared" si="1"/>
        <v>-7.8760315277128967</v>
      </c>
    </row>
    <row r="48" spans="1:7" x14ac:dyDescent="0.25">
      <c r="A48" s="15" t="s">
        <v>75</v>
      </c>
      <c r="B48" s="21">
        <v>372681922</v>
      </c>
      <c r="C48" s="21">
        <v>1333923836</v>
      </c>
      <c r="D48" s="21">
        <v>301986272</v>
      </c>
      <c r="E48" s="21">
        <v>1323906829</v>
      </c>
      <c r="F48" s="29">
        <f t="shared" si="0"/>
        <v>-18.969433671644538</v>
      </c>
      <c r="G48" s="29">
        <f t="shared" si="1"/>
        <v>-0.75094294963929542</v>
      </c>
    </row>
    <row r="49" spans="1:7" x14ac:dyDescent="0.25">
      <c r="A49" s="15" t="s">
        <v>111</v>
      </c>
      <c r="B49" s="21">
        <v>892729441</v>
      </c>
      <c r="C49" s="21">
        <v>1289006044</v>
      </c>
      <c r="D49" s="21">
        <v>471397950</v>
      </c>
      <c r="E49" s="21">
        <v>1303446957</v>
      </c>
      <c r="F49" s="29">
        <f t="shared" si="0"/>
        <v>-47.195877233312842</v>
      </c>
      <c r="G49" s="29">
        <f t="shared" si="1"/>
        <v>1.1203138315152756</v>
      </c>
    </row>
    <row r="50" spans="1:7" x14ac:dyDescent="0.25">
      <c r="A50" s="15" t="s">
        <v>71</v>
      </c>
      <c r="B50" s="21">
        <v>2715024424</v>
      </c>
      <c r="C50" s="21">
        <v>1652290679</v>
      </c>
      <c r="D50" s="21">
        <v>2063542890</v>
      </c>
      <c r="E50" s="21">
        <v>1294729500</v>
      </c>
      <c r="F50" s="29">
        <f t="shared" si="0"/>
        <v>-23.995420749850311</v>
      </c>
      <c r="G50" s="29">
        <f t="shared" si="1"/>
        <v>-21.640331422580147</v>
      </c>
    </row>
    <row r="51" spans="1:7" x14ac:dyDescent="0.25">
      <c r="A51" s="15" t="s">
        <v>83</v>
      </c>
      <c r="B51" s="21">
        <v>598266372</v>
      </c>
      <c r="C51" s="21">
        <v>1310939621</v>
      </c>
      <c r="D51" s="21">
        <v>475446214</v>
      </c>
      <c r="E51" s="21">
        <v>1287391799</v>
      </c>
      <c r="F51" s="29">
        <f t="shared" si="0"/>
        <v>-20.529343407588357</v>
      </c>
      <c r="G51" s="29">
        <f t="shared" si="1"/>
        <v>-1.7962552678084052</v>
      </c>
    </row>
    <row r="52" spans="1:7" x14ac:dyDescent="0.25">
      <c r="A52" s="15" t="s">
        <v>93</v>
      </c>
      <c r="B52" s="21">
        <v>264572891</v>
      </c>
      <c r="C52" s="21">
        <v>1118976107</v>
      </c>
      <c r="D52" s="21">
        <v>207836361</v>
      </c>
      <c r="E52" s="21">
        <v>1285140796</v>
      </c>
      <c r="F52" s="29">
        <f t="shared" si="0"/>
        <v>-21.444574228884235</v>
      </c>
      <c r="G52" s="29">
        <f t="shared" si="1"/>
        <v>14.849708404006165</v>
      </c>
    </row>
    <row r="53" spans="1:7" x14ac:dyDescent="0.25">
      <c r="A53" s="15" t="s">
        <v>85</v>
      </c>
      <c r="B53" s="21">
        <v>857759394</v>
      </c>
      <c r="C53" s="21">
        <v>1325505587</v>
      </c>
      <c r="D53" s="21">
        <v>715777661</v>
      </c>
      <c r="E53" s="21">
        <v>1259120349</v>
      </c>
      <c r="F53" s="29">
        <f t="shared" si="0"/>
        <v>-16.5526293262607</v>
      </c>
      <c r="G53" s="29">
        <f t="shared" si="1"/>
        <v>-5.0082956006431374</v>
      </c>
    </row>
    <row r="54" spans="1:7" x14ac:dyDescent="0.25">
      <c r="A54" s="15" t="s">
        <v>120</v>
      </c>
      <c r="B54" s="21">
        <v>1322917213</v>
      </c>
      <c r="C54" s="21">
        <v>1113611744</v>
      </c>
      <c r="D54" s="21">
        <v>1076818844</v>
      </c>
      <c r="E54" s="21">
        <v>1200567367</v>
      </c>
      <c r="F54" s="29">
        <f t="shared" si="0"/>
        <v>-18.602703675003127</v>
      </c>
      <c r="G54" s="29">
        <f t="shared" si="1"/>
        <v>7.8084326488568507</v>
      </c>
    </row>
    <row r="55" spans="1:7" x14ac:dyDescent="0.25">
      <c r="A55" s="15" t="s">
        <v>8</v>
      </c>
      <c r="B55" s="21">
        <v>861666803</v>
      </c>
      <c r="C55" s="21">
        <v>1165378005</v>
      </c>
      <c r="D55" s="21">
        <v>474416806</v>
      </c>
      <c r="E55" s="21">
        <v>1181253995</v>
      </c>
      <c r="F55" s="29">
        <f t="shared" si="0"/>
        <v>-44.941965461793473</v>
      </c>
      <c r="G55" s="29">
        <f t="shared" si="1"/>
        <v>1.3623038989825602</v>
      </c>
    </row>
    <row r="56" spans="1:7" x14ac:dyDescent="0.25">
      <c r="A56" s="15" t="s">
        <v>59</v>
      </c>
      <c r="B56" s="21">
        <v>1754584567</v>
      </c>
      <c r="C56" s="21">
        <v>887173835</v>
      </c>
      <c r="D56" s="21">
        <v>1607357670</v>
      </c>
      <c r="E56" s="21">
        <v>1176951227</v>
      </c>
      <c r="F56" s="29">
        <f t="shared" si="0"/>
        <v>-8.3909832429296642</v>
      </c>
      <c r="G56" s="29">
        <f t="shared" si="1"/>
        <v>32.662977712817707</v>
      </c>
    </row>
    <row r="57" spans="1:7" x14ac:dyDescent="0.25">
      <c r="A57" s="15" t="s">
        <v>143</v>
      </c>
      <c r="B57" s="21">
        <v>1941750290</v>
      </c>
      <c r="C57" s="21">
        <v>1324435428</v>
      </c>
      <c r="D57" s="21">
        <v>1666350661</v>
      </c>
      <c r="E57" s="21">
        <v>1146595738</v>
      </c>
      <c r="F57" s="29">
        <f t="shared" si="0"/>
        <v>-14.183061046433522</v>
      </c>
      <c r="G57" s="29">
        <f t="shared" si="1"/>
        <v>-13.427584783695465</v>
      </c>
    </row>
    <row r="58" spans="1:7" x14ac:dyDescent="0.25">
      <c r="A58" s="15" t="s">
        <v>67</v>
      </c>
      <c r="B58" s="21">
        <v>2750176807</v>
      </c>
      <c r="C58" s="21">
        <v>1311786696</v>
      </c>
      <c r="D58" s="21">
        <v>2169313788</v>
      </c>
      <c r="E58" s="21">
        <v>1128276893</v>
      </c>
      <c r="F58" s="29">
        <f t="shared" si="0"/>
        <v>-21.120933662211627</v>
      </c>
      <c r="G58" s="29">
        <f t="shared" si="1"/>
        <v>-13.989302038172212</v>
      </c>
    </row>
    <row r="59" spans="1:7" x14ac:dyDescent="0.25">
      <c r="A59" s="15" t="s">
        <v>87</v>
      </c>
      <c r="B59" s="21">
        <v>604059229</v>
      </c>
      <c r="C59" s="21">
        <v>1331063320</v>
      </c>
      <c r="D59" s="21">
        <v>509300180</v>
      </c>
      <c r="E59" s="21">
        <v>1111544167</v>
      </c>
      <c r="F59" s="29">
        <f t="shared" si="0"/>
        <v>-15.6870459800557</v>
      </c>
      <c r="G59" s="29">
        <f t="shared" si="1"/>
        <v>-16.492014294256123</v>
      </c>
    </row>
    <row r="60" spans="1:7" x14ac:dyDescent="0.25">
      <c r="A60" s="15" t="s">
        <v>96</v>
      </c>
      <c r="B60" s="21">
        <v>841441461</v>
      </c>
      <c r="C60" s="21">
        <v>1066944946</v>
      </c>
      <c r="D60" s="21">
        <v>673777943</v>
      </c>
      <c r="E60" s="21">
        <v>1078609318</v>
      </c>
      <c r="F60" s="29">
        <f t="shared" si="0"/>
        <v>-19.925749534702334</v>
      </c>
      <c r="G60" s="29">
        <f t="shared" si="1"/>
        <v>1.0932496605124697</v>
      </c>
    </row>
    <row r="61" spans="1:7" x14ac:dyDescent="0.25">
      <c r="A61" s="15" t="s">
        <v>118</v>
      </c>
      <c r="B61" s="21">
        <v>700960561</v>
      </c>
      <c r="C61" s="21">
        <v>956468966</v>
      </c>
      <c r="D61" s="21">
        <v>636202979</v>
      </c>
      <c r="E61" s="21">
        <v>1037506971</v>
      </c>
      <c r="F61" s="29">
        <f t="shared" si="0"/>
        <v>-9.238405925094554</v>
      </c>
      <c r="G61" s="29">
        <f t="shared" si="1"/>
        <v>8.4726225189411934</v>
      </c>
    </row>
    <row r="62" spans="1:7" x14ac:dyDescent="0.25">
      <c r="A62" s="15" t="s">
        <v>49</v>
      </c>
      <c r="B62" s="21">
        <v>562825353</v>
      </c>
      <c r="C62" s="21">
        <v>915218577</v>
      </c>
      <c r="D62" s="21">
        <v>596997863</v>
      </c>
      <c r="E62" s="21">
        <v>878518387</v>
      </c>
      <c r="F62" s="29">
        <f t="shared" si="0"/>
        <v>6.071601042464053</v>
      </c>
      <c r="G62" s="29">
        <f t="shared" si="1"/>
        <v>-4.0099918120433955</v>
      </c>
    </row>
    <row r="63" spans="1:7" x14ac:dyDescent="0.25">
      <c r="A63" s="15" t="s">
        <v>86</v>
      </c>
      <c r="B63" s="21">
        <v>255967768</v>
      </c>
      <c r="C63" s="21">
        <v>311203843</v>
      </c>
      <c r="D63" s="21">
        <v>186823099</v>
      </c>
      <c r="E63" s="21">
        <v>865116289</v>
      </c>
      <c r="F63" s="29">
        <f t="shared" si="0"/>
        <v>-27.013037438369977</v>
      </c>
      <c r="G63" s="29">
        <f t="shared" si="1"/>
        <v>177.99023323757604</v>
      </c>
    </row>
    <row r="64" spans="1:7" x14ac:dyDescent="0.25">
      <c r="A64" s="15" t="s">
        <v>98</v>
      </c>
      <c r="B64" s="21">
        <v>409640103</v>
      </c>
      <c r="C64" s="21">
        <v>791460837</v>
      </c>
      <c r="D64" s="21">
        <v>317567866</v>
      </c>
      <c r="E64" s="21">
        <v>836592777</v>
      </c>
      <c r="F64" s="29">
        <f t="shared" si="0"/>
        <v>-22.476372876021856</v>
      </c>
      <c r="G64" s="29">
        <f t="shared" si="1"/>
        <v>5.7023592185648511</v>
      </c>
    </row>
    <row r="65" spans="1:7" x14ac:dyDescent="0.25">
      <c r="A65" s="15" t="s">
        <v>91</v>
      </c>
      <c r="B65" s="21">
        <v>545775961</v>
      </c>
      <c r="C65" s="21">
        <v>789119766</v>
      </c>
      <c r="D65" s="21">
        <v>469960031</v>
      </c>
      <c r="E65" s="21">
        <v>818387156</v>
      </c>
      <c r="F65" s="29">
        <f t="shared" si="0"/>
        <v>-13.891401493954774</v>
      </c>
      <c r="G65" s="29">
        <f t="shared" si="1"/>
        <v>3.7088654043421911</v>
      </c>
    </row>
    <row r="66" spans="1:7" x14ac:dyDescent="0.25">
      <c r="A66" s="15" t="s">
        <v>82</v>
      </c>
      <c r="B66" s="21">
        <v>405084663</v>
      </c>
      <c r="C66" s="21">
        <v>2866888785</v>
      </c>
      <c r="D66" s="21">
        <v>596276901</v>
      </c>
      <c r="E66" s="21">
        <v>800999143</v>
      </c>
      <c r="F66" s="29">
        <f t="shared" si="0"/>
        <v>47.198093500765282</v>
      </c>
      <c r="G66" s="29">
        <f t="shared" si="1"/>
        <v>-72.060334283249858</v>
      </c>
    </row>
    <row r="67" spans="1:7" x14ac:dyDescent="0.25">
      <c r="A67" s="15" t="s">
        <v>52</v>
      </c>
      <c r="B67" s="21">
        <v>347449414</v>
      </c>
      <c r="C67" s="21">
        <v>809225197</v>
      </c>
      <c r="D67" s="21">
        <v>298054136</v>
      </c>
      <c r="E67" s="21">
        <v>793674325</v>
      </c>
      <c r="F67" s="29">
        <f t="shared" si="0"/>
        <v>-14.216538008033595</v>
      </c>
      <c r="G67" s="29">
        <f t="shared" si="1"/>
        <v>-1.9216989359267274</v>
      </c>
    </row>
    <row r="68" spans="1:7" x14ac:dyDescent="0.25">
      <c r="A68" s="15" t="s">
        <v>95</v>
      </c>
      <c r="B68" s="21">
        <v>413162176</v>
      </c>
      <c r="C68" s="21">
        <v>740991376</v>
      </c>
      <c r="D68" s="21">
        <v>336675929</v>
      </c>
      <c r="E68" s="21">
        <v>753611582</v>
      </c>
      <c r="F68" s="29">
        <f t="shared" si="0"/>
        <v>-18.512402984342884</v>
      </c>
      <c r="G68" s="29">
        <f t="shared" si="1"/>
        <v>1.7031515357339231</v>
      </c>
    </row>
    <row r="69" spans="1:7" x14ac:dyDescent="0.25">
      <c r="A69" s="15" t="s">
        <v>6</v>
      </c>
      <c r="B69" s="21">
        <v>303299900</v>
      </c>
      <c r="C69" s="21">
        <v>718127307</v>
      </c>
      <c r="D69" s="21">
        <v>261053994</v>
      </c>
      <c r="E69" s="21">
        <v>700412082</v>
      </c>
      <c r="F69" s="29">
        <f t="shared" si="0"/>
        <v>-13.928756982775141</v>
      </c>
      <c r="G69" s="29">
        <f t="shared" si="1"/>
        <v>-2.4668641377816272</v>
      </c>
    </row>
    <row r="70" spans="1:7" x14ac:dyDescent="0.25">
      <c r="A70" s="15" t="s">
        <v>9</v>
      </c>
      <c r="B70" s="21">
        <v>411976522</v>
      </c>
      <c r="C70" s="21">
        <v>680787058</v>
      </c>
      <c r="D70" s="21">
        <v>327057852</v>
      </c>
      <c r="E70" s="21">
        <v>631223806</v>
      </c>
      <c r="F70" s="29">
        <f t="shared" si="0"/>
        <v>-20.612502282350931</v>
      </c>
      <c r="G70" s="29">
        <f t="shared" si="1"/>
        <v>-7.2802870468198506</v>
      </c>
    </row>
    <row r="71" spans="1:7" x14ac:dyDescent="0.25">
      <c r="A71" s="15" t="s">
        <v>117</v>
      </c>
      <c r="B71" s="21">
        <v>646011650</v>
      </c>
      <c r="C71" s="21">
        <v>538692896</v>
      </c>
      <c r="D71" s="21">
        <v>724337752</v>
      </c>
      <c r="E71" s="21">
        <v>626360039</v>
      </c>
      <c r="F71" s="29">
        <f t="shared" si="0"/>
        <v>12.124564936251531</v>
      </c>
      <c r="G71" s="29">
        <f t="shared" si="1"/>
        <v>16.274048470095281</v>
      </c>
    </row>
    <row r="72" spans="1:7" x14ac:dyDescent="0.25">
      <c r="A72" s="15" t="s">
        <v>101</v>
      </c>
      <c r="B72" s="21">
        <v>428034220</v>
      </c>
      <c r="C72" s="21">
        <v>609783815</v>
      </c>
      <c r="D72" s="21">
        <v>527988082</v>
      </c>
      <c r="E72" s="21">
        <v>554108954</v>
      </c>
      <c r="F72" s="29">
        <f t="shared" si="0"/>
        <v>23.351839018852274</v>
      </c>
      <c r="G72" s="29">
        <f t="shared" si="1"/>
        <v>-9.130262173324482</v>
      </c>
    </row>
    <row r="73" spans="1:7" x14ac:dyDescent="0.25">
      <c r="A73" s="15" t="s">
        <v>100</v>
      </c>
      <c r="B73" s="21">
        <v>273561689</v>
      </c>
      <c r="C73" s="21">
        <v>529649492</v>
      </c>
      <c r="D73" s="21">
        <v>212416290</v>
      </c>
      <c r="E73" s="21">
        <v>496239010</v>
      </c>
      <c r="F73" s="29">
        <f t="shared" si="0"/>
        <v>-22.351594341852461</v>
      </c>
      <c r="G73" s="29">
        <f t="shared" si="1"/>
        <v>-6.3080362588169976</v>
      </c>
    </row>
    <row r="74" spans="1:7" x14ac:dyDescent="0.25">
      <c r="A74" s="15" t="s">
        <v>88</v>
      </c>
      <c r="B74" s="21">
        <v>279434298</v>
      </c>
      <c r="C74" s="21">
        <v>486612951</v>
      </c>
      <c r="D74" s="21">
        <v>243249498</v>
      </c>
      <c r="E74" s="21">
        <v>495060019</v>
      </c>
      <c r="F74" s="29">
        <f t="shared" si="0"/>
        <v>-12.949305170834819</v>
      </c>
      <c r="G74" s="29">
        <f t="shared" si="1"/>
        <v>1.7358905024292994</v>
      </c>
    </row>
    <row r="75" spans="1:7" x14ac:dyDescent="0.25">
      <c r="A75" s="15" t="s">
        <v>58</v>
      </c>
      <c r="B75" s="21">
        <v>1230171185</v>
      </c>
      <c r="C75" s="21">
        <v>499677134</v>
      </c>
      <c r="D75" s="21">
        <v>993245107</v>
      </c>
      <c r="E75" s="21">
        <v>480527087</v>
      </c>
      <c r="F75" s="29">
        <f t="shared" si="0"/>
        <v>-19.259602312990282</v>
      </c>
      <c r="G75" s="29">
        <f t="shared" si="1"/>
        <v>-3.8324841576601045</v>
      </c>
    </row>
    <row r="76" spans="1:7" x14ac:dyDescent="0.25">
      <c r="A76" s="15" t="s">
        <v>109</v>
      </c>
      <c r="B76" s="21">
        <v>309355658</v>
      </c>
      <c r="C76" s="21">
        <v>466031933</v>
      </c>
      <c r="D76" s="21">
        <v>256870108</v>
      </c>
      <c r="E76" s="21">
        <v>473106875</v>
      </c>
      <c r="F76" s="29">
        <f t="shared" si="0"/>
        <v>-16.966086975528995</v>
      </c>
      <c r="G76" s="29">
        <f t="shared" si="1"/>
        <v>1.5181238664175396</v>
      </c>
    </row>
    <row r="77" spans="1:7" x14ac:dyDescent="0.25">
      <c r="A77" s="15" t="s">
        <v>54</v>
      </c>
      <c r="B77" s="21">
        <v>330164516</v>
      </c>
      <c r="C77" s="21">
        <v>450164134</v>
      </c>
      <c r="D77" s="21">
        <v>296932124</v>
      </c>
      <c r="E77" s="21">
        <v>468218713</v>
      </c>
      <c r="F77" s="29">
        <f t="shared" si="0"/>
        <v>-10.065403878834758</v>
      </c>
      <c r="G77" s="29">
        <f t="shared" si="1"/>
        <v>4.0106658075074364</v>
      </c>
    </row>
    <row r="78" spans="1:7" x14ac:dyDescent="0.25">
      <c r="A78" s="15" t="s">
        <v>114</v>
      </c>
      <c r="B78" s="21">
        <v>510295092</v>
      </c>
      <c r="C78" s="21">
        <v>455894537</v>
      </c>
      <c r="D78" s="21">
        <v>498151824</v>
      </c>
      <c r="E78" s="21">
        <v>444623648</v>
      </c>
      <c r="F78" s="29">
        <f t="shared" ref="F78:F123" si="2">D78/B78*100-100</f>
        <v>-2.3796560441933394</v>
      </c>
      <c r="G78" s="29">
        <f t="shared" ref="G78:G123" si="3">E78/C78*100-100</f>
        <v>-2.4722579643458147</v>
      </c>
    </row>
    <row r="79" spans="1:7" x14ac:dyDescent="0.25">
      <c r="A79" s="15" t="s">
        <v>138</v>
      </c>
      <c r="B79" s="21">
        <v>504982246</v>
      </c>
      <c r="C79" s="21">
        <v>447675036</v>
      </c>
      <c r="D79" s="21">
        <v>448174894</v>
      </c>
      <c r="E79" s="21">
        <v>430333445</v>
      </c>
      <c r="F79" s="29">
        <f t="shared" si="2"/>
        <v>-11.249376082025663</v>
      </c>
      <c r="G79" s="29">
        <f t="shared" si="3"/>
        <v>-3.8737006992724048</v>
      </c>
    </row>
    <row r="80" spans="1:7" x14ac:dyDescent="0.25">
      <c r="A80" s="15" t="s">
        <v>90</v>
      </c>
      <c r="B80" s="21">
        <v>1726176950</v>
      </c>
      <c r="C80" s="21">
        <v>507343617</v>
      </c>
      <c r="D80" s="21">
        <v>1306622733</v>
      </c>
      <c r="E80" s="21">
        <v>408141467</v>
      </c>
      <c r="F80" s="29">
        <f t="shared" si="2"/>
        <v>-24.305400266177813</v>
      </c>
      <c r="G80" s="29">
        <f t="shared" si="3"/>
        <v>-19.553246887503462</v>
      </c>
    </row>
    <row r="81" spans="1:7" x14ac:dyDescent="0.25">
      <c r="A81" s="15" t="s">
        <v>79</v>
      </c>
      <c r="B81" s="21">
        <v>1403666594</v>
      </c>
      <c r="C81" s="21">
        <v>449092948</v>
      </c>
      <c r="D81" s="21">
        <v>1071327550</v>
      </c>
      <c r="E81" s="21">
        <v>397985519</v>
      </c>
      <c r="F81" s="29">
        <f t="shared" si="2"/>
        <v>-23.67649450521867</v>
      </c>
      <c r="G81" s="29">
        <f t="shared" si="3"/>
        <v>-11.380145074110587</v>
      </c>
    </row>
    <row r="82" spans="1:7" x14ac:dyDescent="0.25">
      <c r="A82" s="15" t="s">
        <v>97</v>
      </c>
      <c r="B82" s="21">
        <v>357249374</v>
      </c>
      <c r="C82" s="21">
        <v>417807420</v>
      </c>
      <c r="D82" s="21">
        <v>308081674</v>
      </c>
      <c r="E82" s="21">
        <v>392648428</v>
      </c>
      <c r="F82" s="29">
        <f t="shared" si="2"/>
        <v>-13.762851268145255</v>
      </c>
      <c r="G82" s="29">
        <f t="shared" si="3"/>
        <v>-6.0216718985029019</v>
      </c>
    </row>
    <row r="83" spans="1:7" x14ac:dyDescent="0.25">
      <c r="A83" s="15" t="s">
        <v>134</v>
      </c>
      <c r="B83" s="21">
        <v>1285312461</v>
      </c>
      <c r="C83" s="21">
        <v>435543481</v>
      </c>
      <c r="D83" s="21">
        <v>772948718</v>
      </c>
      <c r="E83" s="21">
        <v>390095276</v>
      </c>
      <c r="F83" s="29">
        <f t="shared" si="2"/>
        <v>-39.86297173228759</v>
      </c>
      <c r="G83" s="29">
        <f t="shared" si="3"/>
        <v>-10.43482613851819</v>
      </c>
    </row>
    <row r="84" spans="1:7" x14ac:dyDescent="0.25">
      <c r="A84" s="15" t="s">
        <v>125</v>
      </c>
      <c r="B84" s="21">
        <v>124191302</v>
      </c>
      <c r="C84" s="21">
        <v>275936066</v>
      </c>
      <c r="D84" s="21">
        <v>203524829</v>
      </c>
      <c r="E84" s="21">
        <v>352070792</v>
      </c>
      <c r="F84" s="29">
        <f t="shared" si="2"/>
        <v>63.880099268143596</v>
      </c>
      <c r="G84" s="29">
        <f t="shared" si="3"/>
        <v>27.591437068614283</v>
      </c>
    </row>
    <row r="85" spans="1:7" x14ac:dyDescent="0.25">
      <c r="A85" s="15" t="s">
        <v>60</v>
      </c>
      <c r="B85" s="21">
        <v>281666462</v>
      </c>
      <c r="C85" s="21">
        <v>239986855</v>
      </c>
      <c r="D85" s="21">
        <v>300872905</v>
      </c>
      <c r="E85" s="21">
        <v>348093217</v>
      </c>
      <c r="F85" s="29">
        <f t="shared" si="2"/>
        <v>6.8188604577281922</v>
      </c>
      <c r="G85" s="29">
        <f t="shared" si="3"/>
        <v>45.046784749939746</v>
      </c>
    </row>
    <row r="86" spans="1:7" x14ac:dyDescent="0.25">
      <c r="A86" s="15" t="s">
        <v>121</v>
      </c>
      <c r="B86" s="21">
        <v>600213002</v>
      </c>
      <c r="C86" s="21">
        <v>252672420</v>
      </c>
      <c r="D86" s="21">
        <v>616621196</v>
      </c>
      <c r="E86" s="21">
        <v>328952373</v>
      </c>
      <c r="F86" s="29">
        <f t="shared" si="2"/>
        <v>2.7337285172639412</v>
      </c>
      <c r="G86" s="29">
        <f t="shared" si="3"/>
        <v>30.189267590028237</v>
      </c>
    </row>
    <row r="87" spans="1:7" x14ac:dyDescent="0.25">
      <c r="A87" s="15" t="s">
        <v>81</v>
      </c>
      <c r="B87" s="21">
        <v>362588873</v>
      </c>
      <c r="C87" s="21">
        <v>277334968</v>
      </c>
      <c r="D87" s="21">
        <v>326859705</v>
      </c>
      <c r="E87" s="21">
        <v>298457642</v>
      </c>
      <c r="F87" s="29">
        <f t="shared" si="2"/>
        <v>-9.8539063552565267</v>
      </c>
      <c r="G87" s="29">
        <f t="shared" si="3"/>
        <v>7.6163039058240827</v>
      </c>
    </row>
    <row r="88" spans="1:7" x14ac:dyDescent="0.25">
      <c r="A88" s="15" t="s">
        <v>102</v>
      </c>
      <c r="B88" s="21">
        <v>164326568</v>
      </c>
      <c r="C88" s="21">
        <v>287736457</v>
      </c>
      <c r="D88" s="21">
        <v>108965165</v>
      </c>
      <c r="E88" s="21">
        <v>275783582</v>
      </c>
      <c r="F88" s="29">
        <f t="shared" si="2"/>
        <v>-33.689867483875162</v>
      </c>
      <c r="G88" s="29">
        <f t="shared" si="3"/>
        <v>-4.1541051574149321</v>
      </c>
    </row>
    <row r="89" spans="1:7" x14ac:dyDescent="0.25">
      <c r="A89" s="15" t="s">
        <v>112</v>
      </c>
      <c r="B89" s="21">
        <v>158998131</v>
      </c>
      <c r="C89" s="21">
        <v>243315915</v>
      </c>
      <c r="D89" s="21">
        <v>103835453</v>
      </c>
      <c r="E89" s="21">
        <v>259566640</v>
      </c>
      <c r="F89" s="29">
        <f t="shared" si="2"/>
        <v>-34.693915993264099</v>
      </c>
      <c r="G89" s="29">
        <f t="shared" si="3"/>
        <v>6.6788582242965902</v>
      </c>
    </row>
    <row r="90" spans="1:7" x14ac:dyDescent="0.25">
      <c r="A90" s="15" t="s">
        <v>119</v>
      </c>
      <c r="B90" s="21">
        <v>317631148</v>
      </c>
      <c r="C90" s="21">
        <v>201364445</v>
      </c>
      <c r="D90" s="21">
        <v>310282682</v>
      </c>
      <c r="E90" s="21">
        <v>255576962</v>
      </c>
      <c r="F90" s="29">
        <f t="shared" si="2"/>
        <v>-2.3135218464153837</v>
      </c>
      <c r="G90" s="29">
        <f t="shared" si="3"/>
        <v>26.922586556926674</v>
      </c>
    </row>
    <row r="91" spans="1:7" x14ac:dyDescent="0.25">
      <c r="A91" s="15" t="s">
        <v>104</v>
      </c>
      <c r="B91" s="21">
        <v>860050023</v>
      </c>
      <c r="C91" s="21">
        <v>195806013</v>
      </c>
      <c r="D91" s="21">
        <v>850913804</v>
      </c>
      <c r="E91" s="21">
        <v>244560773</v>
      </c>
      <c r="F91" s="29">
        <f t="shared" si="2"/>
        <v>-1.062289257098243</v>
      </c>
      <c r="G91" s="29">
        <f t="shared" si="3"/>
        <v>24.899521344117261</v>
      </c>
    </row>
    <row r="92" spans="1:7" x14ac:dyDescent="0.25">
      <c r="A92" s="15" t="s">
        <v>63</v>
      </c>
      <c r="B92" s="21">
        <v>160449086</v>
      </c>
      <c r="C92" s="21">
        <v>278876831</v>
      </c>
      <c r="D92" s="21">
        <v>155379623</v>
      </c>
      <c r="E92" s="21">
        <v>233641950</v>
      </c>
      <c r="F92" s="29">
        <f t="shared" si="2"/>
        <v>-3.1595462002195518</v>
      </c>
      <c r="G92" s="29">
        <f t="shared" si="3"/>
        <v>-16.22037974176493</v>
      </c>
    </row>
    <row r="93" spans="1:7" x14ac:dyDescent="0.25">
      <c r="A93" s="15" t="s">
        <v>123</v>
      </c>
      <c r="B93" s="21">
        <v>172361834</v>
      </c>
      <c r="C93" s="21">
        <v>211839355</v>
      </c>
      <c r="D93" s="21">
        <v>141386477</v>
      </c>
      <c r="E93" s="21">
        <v>226111392</v>
      </c>
      <c r="F93" s="29">
        <f t="shared" si="2"/>
        <v>-17.971122887912657</v>
      </c>
      <c r="G93" s="29">
        <f t="shared" si="3"/>
        <v>6.7371980999470225</v>
      </c>
    </row>
    <row r="94" spans="1:7" x14ac:dyDescent="0.25">
      <c r="A94" s="15" t="s">
        <v>55</v>
      </c>
      <c r="B94" s="21">
        <v>131550832</v>
      </c>
      <c r="C94" s="21">
        <v>195135078</v>
      </c>
      <c r="D94" s="21">
        <v>99542528</v>
      </c>
      <c r="E94" s="21">
        <v>205084872</v>
      </c>
      <c r="F94" s="29">
        <f t="shared" si="2"/>
        <v>-24.331510119221448</v>
      </c>
      <c r="G94" s="29">
        <f t="shared" si="3"/>
        <v>5.0989263960014455</v>
      </c>
    </row>
    <row r="95" spans="1:7" x14ac:dyDescent="0.25">
      <c r="A95" s="15" t="s">
        <v>56</v>
      </c>
      <c r="B95" s="21">
        <v>122830374</v>
      </c>
      <c r="C95" s="21">
        <v>227036728</v>
      </c>
      <c r="D95" s="21">
        <v>93101643</v>
      </c>
      <c r="E95" s="21">
        <v>196855252</v>
      </c>
      <c r="F95" s="29">
        <f t="shared" si="2"/>
        <v>-24.203077815264166</v>
      </c>
      <c r="G95" s="29">
        <f t="shared" si="3"/>
        <v>-13.293653527283041</v>
      </c>
    </row>
    <row r="96" spans="1:7" x14ac:dyDescent="0.25">
      <c r="A96" s="15" t="s">
        <v>122</v>
      </c>
      <c r="B96" s="21">
        <v>217263586</v>
      </c>
      <c r="C96" s="21">
        <v>198924640</v>
      </c>
      <c r="D96" s="21">
        <v>225143352</v>
      </c>
      <c r="E96" s="21">
        <v>190986430</v>
      </c>
      <c r="F96" s="29">
        <f t="shared" si="2"/>
        <v>3.6268231345495678</v>
      </c>
      <c r="G96" s="29">
        <f t="shared" si="3"/>
        <v>-3.9905614508086984</v>
      </c>
    </row>
    <row r="97" spans="1:7" x14ac:dyDescent="0.25">
      <c r="A97" s="15" t="s">
        <v>110</v>
      </c>
      <c r="B97" s="21">
        <v>368989925</v>
      </c>
      <c r="C97" s="21">
        <v>123298226</v>
      </c>
      <c r="D97" s="21">
        <v>342058536</v>
      </c>
      <c r="E97" s="21">
        <v>190908622</v>
      </c>
      <c r="F97" s="29">
        <f t="shared" si="2"/>
        <v>-7.2986786834355968</v>
      </c>
      <c r="G97" s="29">
        <f t="shared" si="3"/>
        <v>54.834848962060505</v>
      </c>
    </row>
    <row r="98" spans="1:7" x14ac:dyDescent="0.25">
      <c r="A98" s="15" t="s">
        <v>124</v>
      </c>
      <c r="B98" s="21">
        <v>246055218</v>
      </c>
      <c r="C98" s="21">
        <v>192454985</v>
      </c>
      <c r="D98" s="21">
        <v>178653489</v>
      </c>
      <c r="E98" s="21">
        <v>181838868</v>
      </c>
      <c r="F98" s="29">
        <f t="shared" si="2"/>
        <v>-27.392928119085852</v>
      </c>
      <c r="G98" s="29">
        <f t="shared" si="3"/>
        <v>-5.5161558948447151</v>
      </c>
    </row>
    <row r="99" spans="1:7" x14ac:dyDescent="0.25">
      <c r="A99" s="15" t="s">
        <v>139</v>
      </c>
      <c r="B99" s="21">
        <v>100704400</v>
      </c>
      <c r="C99" s="21">
        <v>142246002</v>
      </c>
      <c r="D99" s="21">
        <v>81690846</v>
      </c>
      <c r="E99" s="21">
        <v>169145722</v>
      </c>
      <c r="F99" s="29">
        <f t="shared" si="2"/>
        <v>-18.880559340008972</v>
      </c>
      <c r="G99" s="29">
        <f t="shared" si="3"/>
        <v>18.910703725789062</v>
      </c>
    </row>
    <row r="100" spans="1:7" x14ac:dyDescent="0.25">
      <c r="A100" s="15" t="s">
        <v>57</v>
      </c>
      <c r="B100" s="21">
        <v>68644719</v>
      </c>
      <c r="C100" s="21">
        <v>172086933</v>
      </c>
      <c r="D100" s="21">
        <v>41712121</v>
      </c>
      <c r="E100" s="21">
        <v>167640471</v>
      </c>
      <c r="F100" s="29">
        <f t="shared" si="2"/>
        <v>-39.234770558242069</v>
      </c>
      <c r="G100" s="29">
        <f t="shared" si="3"/>
        <v>-2.5838463865237316</v>
      </c>
    </row>
    <row r="101" spans="1:7" x14ac:dyDescent="0.25">
      <c r="A101" s="15" t="s">
        <v>103</v>
      </c>
      <c r="B101" s="21">
        <v>131695417</v>
      </c>
      <c r="C101" s="21">
        <v>142130796</v>
      </c>
      <c r="D101" s="21">
        <v>122000356</v>
      </c>
      <c r="E101" s="21">
        <v>162222903</v>
      </c>
      <c r="F101" s="29">
        <f t="shared" si="2"/>
        <v>-7.3617299833600072</v>
      </c>
      <c r="G101" s="29">
        <f t="shared" si="3"/>
        <v>14.136350154543578</v>
      </c>
    </row>
    <row r="102" spans="1:7" x14ac:dyDescent="0.25">
      <c r="A102" s="15" t="s">
        <v>132</v>
      </c>
      <c r="B102" s="21">
        <v>211988604</v>
      </c>
      <c r="C102" s="21">
        <v>260360653</v>
      </c>
      <c r="D102" s="21">
        <v>163607474</v>
      </c>
      <c r="E102" s="21">
        <v>112616649</v>
      </c>
      <c r="F102" s="29">
        <f t="shared" si="2"/>
        <v>-22.822514553659687</v>
      </c>
      <c r="G102" s="29">
        <f t="shared" si="3"/>
        <v>-56.745903153039031</v>
      </c>
    </row>
    <row r="103" spans="1:7" x14ac:dyDescent="0.25">
      <c r="A103" s="15" t="s">
        <v>126</v>
      </c>
      <c r="B103" s="21">
        <v>67796330</v>
      </c>
      <c r="C103" s="21">
        <v>109309230</v>
      </c>
      <c r="D103" s="21">
        <v>53939248</v>
      </c>
      <c r="E103" s="21">
        <v>103358956</v>
      </c>
      <c r="F103" s="29">
        <f t="shared" si="2"/>
        <v>-20.439280415326309</v>
      </c>
      <c r="G103" s="29">
        <f t="shared" si="3"/>
        <v>-5.4435238451501391</v>
      </c>
    </row>
    <row r="104" spans="1:7" x14ac:dyDescent="0.25">
      <c r="A104" s="15" t="s">
        <v>133</v>
      </c>
      <c r="B104" s="21">
        <v>224136944</v>
      </c>
      <c r="C104" s="21">
        <v>560856812</v>
      </c>
      <c r="D104" s="21">
        <v>134388234</v>
      </c>
      <c r="E104" s="21">
        <v>97695017</v>
      </c>
      <c r="F104" s="29">
        <f t="shared" si="2"/>
        <v>-40.041908486090541</v>
      </c>
      <c r="G104" s="29">
        <f t="shared" si="3"/>
        <v>-82.581112521104586</v>
      </c>
    </row>
    <row r="105" spans="1:7" x14ac:dyDescent="0.25">
      <c r="A105" s="15" t="s">
        <v>129</v>
      </c>
      <c r="B105" s="21">
        <v>120528021</v>
      </c>
      <c r="C105" s="21">
        <v>129720807</v>
      </c>
      <c r="D105" s="21">
        <v>114356628</v>
      </c>
      <c r="E105" s="21">
        <v>96664478</v>
      </c>
      <c r="F105" s="29">
        <f t="shared" si="2"/>
        <v>-5.1202972958462567</v>
      </c>
      <c r="G105" s="29">
        <f t="shared" si="3"/>
        <v>-25.482672953152388</v>
      </c>
    </row>
    <row r="106" spans="1:7" x14ac:dyDescent="0.25">
      <c r="A106" s="15" t="s">
        <v>94</v>
      </c>
      <c r="B106" s="21">
        <v>73162963</v>
      </c>
      <c r="C106" s="21">
        <v>109338444</v>
      </c>
      <c r="D106" s="21">
        <v>49149845</v>
      </c>
      <c r="E106" s="21">
        <v>86714530</v>
      </c>
      <c r="F106" s="29">
        <f t="shared" si="2"/>
        <v>-32.821412659298659</v>
      </c>
      <c r="G106" s="29">
        <f t="shared" si="3"/>
        <v>-20.691637060428619</v>
      </c>
    </row>
    <row r="107" spans="1:7" x14ac:dyDescent="0.25">
      <c r="A107" s="15" t="s">
        <v>135</v>
      </c>
      <c r="B107" s="21">
        <v>78477816</v>
      </c>
      <c r="C107" s="21">
        <v>52498562</v>
      </c>
      <c r="D107" s="21">
        <v>57196774</v>
      </c>
      <c r="E107" s="21">
        <v>86204037</v>
      </c>
      <c r="F107" s="29">
        <f t="shared" si="2"/>
        <v>-27.117270949538153</v>
      </c>
      <c r="G107" s="29">
        <f t="shared" si="3"/>
        <v>64.202663303425339</v>
      </c>
    </row>
    <row r="108" spans="1:7" x14ac:dyDescent="0.25">
      <c r="A108" s="15" t="s">
        <v>115</v>
      </c>
      <c r="B108" s="21">
        <v>65114388</v>
      </c>
      <c r="C108" s="21">
        <v>77214792</v>
      </c>
      <c r="D108" s="21">
        <v>56924783</v>
      </c>
      <c r="E108" s="21">
        <v>84881803</v>
      </c>
      <c r="F108" s="29">
        <f t="shared" si="2"/>
        <v>-12.577258654415985</v>
      </c>
      <c r="G108" s="29">
        <f t="shared" si="3"/>
        <v>9.9294588529099457</v>
      </c>
    </row>
    <row r="109" spans="1:7" x14ac:dyDescent="0.25">
      <c r="A109" s="15" t="s">
        <v>113</v>
      </c>
      <c r="B109" s="21">
        <v>66489032</v>
      </c>
      <c r="C109" s="21">
        <v>58393999</v>
      </c>
      <c r="D109" s="21">
        <v>55632245</v>
      </c>
      <c r="E109" s="21">
        <v>55536909</v>
      </c>
      <c r="F109" s="29">
        <f t="shared" si="2"/>
        <v>-16.328688617394818</v>
      </c>
      <c r="G109" s="29">
        <f t="shared" si="3"/>
        <v>-4.8927801639343045</v>
      </c>
    </row>
    <row r="110" spans="1:7" x14ac:dyDescent="0.25">
      <c r="A110" s="15" t="s">
        <v>128</v>
      </c>
      <c r="B110" s="21">
        <v>46830428</v>
      </c>
      <c r="C110" s="21">
        <v>37846673</v>
      </c>
      <c r="D110" s="21">
        <v>35254292</v>
      </c>
      <c r="E110" s="21">
        <v>48163547</v>
      </c>
      <c r="F110" s="29">
        <f t="shared" si="2"/>
        <v>-24.719261587786463</v>
      </c>
      <c r="G110" s="29">
        <f t="shared" si="3"/>
        <v>27.259658993011087</v>
      </c>
    </row>
    <row r="111" spans="1:7" x14ac:dyDescent="0.25">
      <c r="A111" s="15" t="s">
        <v>127</v>
      </c>
      <c r="B111" s="21">
        <v>84013906</v>
      </c>
      <c r="C111" s="21">
        <v>40346492</v>
      </c>
      <c r="D111" s="21">
        <v>50899986</v>
      </c>
      <c r="E111" s="21">
        <v>43924401</v>
      </c>
      <c r="F111" s="29">
        <f t="shared" si="2"/>
        <v>-39.414808305663108</v>
      </c>
      <c r="G111" s="29">
        <f t="shared" si="3"/>
        <v>8.8679556081356452</v>
      </c>
    </row>
    <row r="112" spans="1:7" x14ac:dyDescent="0.25">
      <c r="A112" s="15" t="s">
        <v>136</v>
      </c>
      <c r="B112" s="21">
        <v>39894629</v>
      </c>
      <c r="C112" s="21">
        <v>44302400</v>
      </c>
      <c r="D112" s="21">
        <v>32952572</v>
      </c>
      <c r="E112" s="21">
        <v>42534534</v>
      </c>
      <c r="F112" s="29">
        <f t="shared" si="2"/>
        <v>-17.400981470463108</v>
      </c>
      <c r="G112" s="29">
        <f t="shared" si="3"/>
        <v>-3.9904519845426023</v>
      </c>
    </row>
    <row r="113" spans="1:11" x14ac:dyDescent="0.25">
      <c r="A113" s="15" t="s">
        <v>131</v>
      </c>
      <c r="B113" s="21">
        <v>38404543</v>
      </c>
      <c r="C113" s="21">
        <v>20330240</v>
      </c>
      <c r="D113" s="21">
        <v>23214144</v>
      </c>
      <c r="E113" s="21">
        <v>40397963</v>
      </c>
      <c r="F113" s="29">
        <f t="shared" si="2"/>
        <v>-39.553651243812482</v>
      </c>
      <c r="G113" s="29">
        <f t="shared" si="3"/>
        <v>98.708736345463706</v>
      </c>
    </row>
    <row r="114" spans="1:11" x14ac:dyDescent="0.25">
      <c r="A114" s="15" t="s">
        <v>141</v>
      </c>
      <c r="B114" s="21">
        <v>124240555</v>
      </c>
      <c r="C114" s="21">
        <v>66463007</v>
      </c>
      <c r="D114" s="21">
        <v>57304946</v>
      </c>
      <c r="E114" s="21">
        <v>39945758</v>
      </c>
      <c r="F114" s="29">
        <f t="shared" si="2"/>
        <v>-53.875812934029469</v>
      </c>
      <c r="G114" s="29">
        <f t="shared" si="3"/>
        <v>-39.897756958242944</v>
      </c>
    </row>
    <row r="115" spans="1:11" x14ac:dyDescent="0.25">
      <c r="A115" s="15" t="s">
        <v>345</v>
      </c>
      <c r="B115" s="27">
        <v>0</v>
      </c>
      <c r="C115" s="27">
        <v>0</v>
      </c>
      <c r="D115" s="21">
        <v>45575202</v>
      </c>
      <c r="E115" s="21">
        <v>39721752</v>
      </c>
      <c r="F115" s="29" t="e">
        <f t="shared" si="2"/>
        <v>#DIV/0!</v>
      </c>
      <c r="G115" s="29" t="e">
        <f t="shared" si="3"/>
        <v>#DIV/0!</v>
      </c>
    </row>
    <row r="116" spans="1:11" x14ac:dyDescent="0.25">
      <c r="A116" s="15" t="s">
        <v>137</v>
      </c>
      <c r="B116" s="21">
        <v>19239862</v>
      </c>
      <c r="C116" s="21">
        <v>9655381</v>
      </c>
      <c r="D116" s="21">
        <v>11935223</v>
      </c>
      <c r="E116" s="21">
        <v>19009980</v>
      </c>
      <c r="F116" s="29">
        <f t="shared" si="2"/>
        <v>-37.966171482934755</v>
      </c>
      <c r="G116" s="29">
        <f t="shared" si="3"/>
        <v>96.88482515604511</v>
      </c>
    </row>
    <row r="117" spans="1:11" x14ac:dyDescent="0.25">
      <c r="A117" s="15" t="s">
        <v>142</v>
      </c>
      <c r="B117" s="21">
        <v>39174029</v>
      </c>
      <c r="C117" s="21">
        <v>139700277</v>
      </c>
      <c r="D117" s="21">
        <v>7217872</v>
      </c>
      <c r="E117" s="21">
        <v>18993085</v>
      </c>
      <c r="F117" s="29">
        <f t="shared" si="2"/>
        <v>-81.57485409529869</v>
      </c>
      <c r="G117" s="29">
        <f t="shared" si="3"/>
        <v>-86.404404194560044</v>
      </c>
    </row>
    <row r="118" spans="1:11" x14ac:dyDescent="0.25">
      <c r="A118" s="15" t="s">
        <v>144</v>
      </c>
      <c r="B118" s="21">
        <v>75116994</v>
      </c>
      <c r="C118" s="21">
        <v>18182698</v>
      </c>
      <c r="D118" s="21">
        <v>51865000</v>
      </c>
      <c r="E118" s="21">
        <v>16596442</v>
      </c>
      <c r="F118" s="29">
        <f t="shared" si="2"/>
        <v>-30.954372322193834</v>
      </c>
      <c r="G118" s="29">
        <f t="shared" si="3"/>
        <v>-8.7239858463248936</v>
      </c>
    </row>
    <row r="119" spans="1:11" x14ac:dyDescent="0.25">
      <c r="A119" s="15" t="s">
        <v>346</v>
      </c>
      <c r="B119" s="27">
        <v>0</v>
      </c>
      <c r="C119" s="27">
        <v>0</v>
      </c>
      <c r="D119" s="21">
        <v>14661350</v>
      </c>
      <c r="E119" s="21">
        <v>9596161</v>
      </c>
      <c r="F119" s="29" t="e">
        <f t="shared" si="2"/>
        <v>#DIV/0!</v>
      </c>
      <c r="G119" s="29" t="e">
        <f t="shared" si="3"/>
        <v>#DIV/0!</v>
      </c>
    </row>
    <row r="120" spans="1:11" x14ac:dyDescent="0.25">
      <c r="A120" s="15" t="s">
        <v>130</v>
      </c>
      <c r="B120" s="21">
        <v>26928353</v>
      </c>
      <c r="C120" s="21">
        <v>16920766</v>
      </c>
      <c r="D120" s="21">
        <v>13562057</v>
      </c>
      <c r="E120" s="21">
        <v>8131458</v>
      </c>
      <c r="F120" s="29">
        <f t="shared" si="2"/>
        <v>-49.636515088761648</v>
      </c>
      <c r="G120" s="29">
        <f t="shared" si="3"/>
        <v>-51.943913177453076</v>
      </c>
    </row>
    <row r="121" spans="1:11" x14ac:dyDescent="0.25">
      <c r="A121" s="15" t="s">
        <v>347</v>
      </c>
      <c r="B121" s="27">
        <v>0</v>
      </c>
      <c r="C121" s="27">
        <v>0</v>
      </c>
      <c r="D121" s="21">
        <v>9387790</v>
      </c>
      <c r="E121" s="21">
        <v>6687970</v>
      </c>
      <c r="F121" s="29" t="e">
        <f t="shared" si="2"/>
        <v>#DIV/0!</v>
      </c>
      <c r="G121" s="29" t="e">
        <f t="shared" si="3"/>
        <v>#DIV/0!</v>
      </c>
    </row>
    <row r="122" spans="1:11" x14ac:dyDescent="0.25">
      <c r="A122" s="15" t="s">
        <v>348</v>
      </c>
      <c r="B122" s="27">
        <v>0</v>
      </c>
      <c r="C122" s="27">
        <v>0</v>
      </c>
      <c r="D122" s="21">
        <v>1582421</v>
      </c>
      <c r="E122" s="21">
        <v>1822136</v>
      </c>
      <c r="F122" s="29" t="e">
        <f t="shared" si="2"/>
        <v>#DIV/0!</v>
      </c>
      <c r="G122" s="29" t="e">
        <f t="shared" si="3"/>
        <v>#DIV/0!</v>
      </c>
      <c r="H122" s="20"/>
      <c r="I122" s="20"/>
      <c r="J122" s="20"/>
      <c r="K122" s="20"/>
    </row>
    <row r="123" spans="1:11" x14ac:dyDescent="0.25">
      <c r="A123" s="15" t="s">
        <v>145</v>
      </c>
      <c r="B123" s="21">
        <v>34635660</v>
      </c>
      <c r="C123" s="21">
        <v>72680125</v>
      </c>
      <c r="D123" s="27">
        <v>0</v>
      </c>
      <c r="E123" s="27">
        <v>0</v>
      </c>
      <c r="F123" s="29">
        <f t="shared" si="2"/>
        <v>-100</v>
      </c>
      <c r="G123" s="29">
        <f t="shared" si="3"/>
        <v>-100</v>
      </c>
    </row>
    <row r="126" spans="1:11" x14ac:dyDescent="0.25">
      <c r="A126" s="43" t="s">
        <v>13</v>
      </c>
      <c r="B126" s="43"/>
      <c r="C126" s="43"/>
      <c r="D126" s="43"/>
      <c r="E126" s="43"/>
      <c r="F126" s="43"/>
      <c r="G126" s="43"/>
    </row>
  </sheetData>
  <sortState xmlns:xlrd2="http://schemas.microsoft.com/office/spreadsheetml/2017/richdata2" ref="A14:E120">
    <sortCondition descending="1" ref="E14"/>
  </sortState>
  <mergeCells count="6">
    <mergeCell ref="A126:G126"/>
    <mergeCell ref="A10:I10"/>
    <mergeCell ref="A11:A12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V199"/>
  <sheetViews>
    <sheetView showGridLines="0" workbookViewId="0">
      <selection activeCell="E12" sqref="E12:E139"/>
    </sheetView>
  </sheetViews>
  <sheetFormatPr defaultRowHeight="15" x14ac:dyDescent="0.25"/>
  <cols>
    <col min="1" max="1" width="34.5703125" bestFit="1" customWidth="1"/>
    <col min="2" max="4" width="12.7109375" bestFit="1" customWidth="1"/>
    <col min="5" max="5" width="11.140625" bestFit="1" customWidth="1"/>
    <col min="11" max="11" width="11" bestFit="1" customWidth="1"/>
    <col min="12" max="12" width="34.7109375" bestFit="1" customWidth="1"/>
    <col min="13" max="14" width="15.85546875" bestFit="1" customWidth="1"/>
    <col min="15" max="16" width="9.7109375" bestFit="1" customWidth="1"/>
  </cols>
  <sheetData>
    <row r="5" spans="1:22" x14ac:dyDescent="0.25">
      <c r="L5" s="19">
        <v>7472133456</v>
      </c>
    </row>
    <row r="10" spans="1:22" x14ac:dyDescent="0.25">
      <c r="A10" s="60" t="s">
        <v>341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 t="s">
        <v>342</v>
      </c>
      <c r="M10" s="60"/>
      <c r="N10" s="60"/>
      <c r="O10" s="60"/>
      <c r="P10" s="60"/>
      <c r="Q10" s="60"/>
      <c r="R10" s="60"/>
      <c r="S10" s="60"/>
      <c r="T10" s="60"/>
      <c r="U10" s="60"/>
      <c r="V10" s="60"/>
    </row>
    <row r="11" spans="1:22" ht="45" x14ac:dyDescent="0.25">
      <c r="A11" s="37" t="s">
        <v>29</v>
      </c>
      <c r="B11" s="31" t="s">
        <v>30</v>
      </c>
      <c r="C11" s="31" t="s">
        <v>343</v>
      </c>
      <c r="D11" s="38" t="s">
        <v>349</v>
      </c>
      <c r="E11" s="38" t="s">
        <v>31</v>
      </c>
      <c r="L11" s="17" t="s">
        <v>29</v>
      </c>
      <c r="M11" s="15" t="s">
        <v>32</v>
      </c>
      <c r="N11" s="15" t="s">
        <v>344</v>
      </c>
      <c r="O11" s="18" t="s">
        <v>349</v>
      </c>
      <c r="P11" s="18" t="s">
        <v>33</v>
      </c>
    </row>
    <row r="12" spans="1:22" x14ac:dyDescent="0.25">
      <c r="A12" s="15" t="s">
        <v>146</v>
      </c>
      <c r="B12" s="21">
        <v>214923957</v>
      </c>
      <c r="C12" s="21">
        <v>198794481</v>
      </c>
      <c r="D12" s="42">
        <f>C12/B12*100-100</f>
        <v>-7.504736198394113</v>
      </c>
      <c r="E12" s="29">
        <f>C12/$C$141*100</f>
        <v>14.684363811700399</v>
      </c>
      <c r="L12" s="15" t="s">
        <v>155</v>
      </c>
      <c r="M12" s="21">
        <v>269812314</v>
      </c>
      <c r="N12" s="21">
        <v>511418558</v>
      </c>
      <c r="O12" s="29">
        <f>N12/M12*100-100</f>
        <v>89.54604051170179</v>
      </c>
      <c r="P12" s="29">
        <f>N12/$N$198*100</f>
        <v>18.352344158792132</v>
      </c>
    </row>
    <row r="13" spans="1:22" x14ac:dyDescent="0.25">
      <c r="A13" s="15" t="s">
        <v>147</v>
      </c>
      <c r="B13" s="21">
        <v>180678873</v>
      </c>
      <c r="C13" s="21">
        <v>165388840</v>
      </c>
      <c r="D13" s="42">
        <f t="shared" ref="D13:D76" si="0">C13/B13*100-100</f>
        <v>-8.4625461439534178</v>
      </c>
      <c r="E13" s="29">
        <f t="shared" ref="E13:E76" si="1">C13/$C$141*100</f>
        <v>12.216787331007986</v>
      </c>
      <c r="L13" s="15" t="s">
        <v>146</v>
      </c>
      <c r="M13" s="21">
        <v>329147311</v>
      </c>
      <c r="N13" s="21">
        <v>346786327</v>
      </c>
      <c r="O13" s="29">
        <f t="shared" ref="O13:O76" si="2">N13/M13*100-100</f>
        <v>5.3590035253242547</v>
      </c>
      <c r="P13" s="29">
        <f t="shared" ref="P13:P76" si="3">N13/$N$198*100</f>
        <v>12.444487833129099</v>
      </c>
    </row>
    <row r="14" spans="1:22" x14ac:dyDescent="0.25">
      <c r="A14" s="15" t="s">
        <v>148</v>
      </c>
      <c r="B14" s="21">
        <v>140097092</v>
      </c>
      <c r="C14" s="21">
        <v>113301299</v>
      </c>
      <c r="D14" s="42">
        <f t="shared" si="0"/>
        <v>-19.126587581132654</v>
      </c>
      <c r="E14" s="29">
        <f t="shared" si="1"/>
        <v>8.3692338262360852</v>
      </c>
      <c r="L14" s="15" t="s">
        <v>147</v>
      </c>
      <c r="M14" s="21">
        <v>334731695</v>
      </c>
      <c r="N14" s="21">
        <v>315577556</v>
      </c>
      <c r="O14" s="29">
        <f t="shared" si="2"/>
        <v>-5.7222364317785974</v>
      </c>
      <c r="P14" s="29">
        <f t="shared" si="3"/>
        <v>11.324555642156609</v>
      </c>
    </row>
    <row r="15" spans="1:22" x14ac:dyDescent="0.25">
      <c r="A15" s="15" t="s">
        <v>154</v>
      </c>
      <c r="B15" s="21">
        <v>90176921</v>
      </c>
      <c r="C15" s="21">
        <v>98191955</v>
      </c>
      <c r="D15" s="42">
        <f t="shared" si="0"/>
        <v>8.8881211635070088</v>
      </c>
      <c r="E15" s="29">
        <f t="shared" si="1"/>
        <v>7.2531510097713126</v>
      </c>
      <c r="L15" s="15" t="s">
        <v>149</v>
      </c>
      <c r="M15" s="21">
        <v>147114492</v>
      </c>
      <c r="N15" s="21">
        <v>158465155</v>
      </c>
      <c r="O15" s="29">
        <f t="shared" si="2"/>
        <v>7.7155301600062529</v>
      </c>
      <c r="P15" s="29">
        <f t="shared" si="3"/>
        <v>5.6865497277013946</v>
      </c>
    </row>
    <row r="16" spans="1:22" x14ac:dyDescent="0.25">
      <c r="A16" s="15" t="s">
        <v>150</v>
      </c>
      <c r="B16" s="21">
        <v>86024535</v>
      </c>
      <c r="C16" s="21">
        <v>77302899</v>
      </c>
      <c r="D16" s="42">
        <f t="shared" si="0"/>
        <v>-10.138544776789544</v>
      </c>
      <c r="E16" s="29">
        <f t="shared" si="1"/>
        <v>5.7101378614989367</v>
      </c>
      <c r="L16" s="15" t="s">
        <v>158</v>
      </c>
      <c r="M16" s="21">
        <v>105109876</v>
      </c>
      <c r="N16" s="21">
        <v>118284361</v>
      </c>
      <c r="O16" s="29">
        <f t="shared" si="2"/>
        <v>12.534012503258964</v>
      </c>
      <c r="P16" s="29">
        <f t="shared" si="3"/>
        <v>4.2446549264151061</v>
      </c>
    </row>
    <row r="17" spans="1:16" x14ac:dyDescent="0.25">
      <c r="A17" s="15" t="s">
        <v>149</v>
      </c>
      <c r="B17" s="21">
        <v>97655504</v>
      </c>
      <c r="C17" s="21">
        <v>76146731</v>
      </c>
      <c r="D17" s="42">
        <f t="shared" si="0"/>
        <v>-22.025151803015632</v>
      </c>
      <c r="E17" s="29">
        <f t="shared" si="1"/>
        <v>5.6247351307287294</v>
      </c>
      <c r="L17" s="15" t="s">
        <v>157</v>
      </c>
      <c r="M17" s="21">
        <v>94725100</v>
      </c>
      <c r="N17" s="21">
        <v>101360535</v>
      </c>
      <c r="O17" s="29">
        <f t="shared" si="2"/>
        <v>7.0049385009886436</v>
      </c>
      <c r="P17" s="29">
        <f t="shared" si="3"/>
        <v>3.6373404784409398</v>
      </c>
    </row>
    <row r="18" spans="1:16" x14ac:dyDescent="0.25">
      <c r="A18" s="15" t="s">
        <v>151</v>
      </c>
      <c r="B18" s="21">
        <v>87027893</v>
      </c>
      <c r="C18" s="21">
        <v>72893100</v>
      </c>
      <c r="D18" s="42">
        <f t="shared" si="0"/>
        <v>-16.241681273382085</v>
      </c>
      <c r="E18" s="29">
        <f t="shared" si="1"/>
        <v>5.3843989751539345</v>
      </c>
      <c r="L18" s="15" t="s">
        <v>151</v>
      </c>
      <c r="M18" s="21">
        <v>42323831</v>
      </c>
      <c r="N18" s="21">
        <v>70131470</v>
      </c>
      <c r="O18" s="29">
        <f t="shared" si="2"/>
        <v>65.702084010306152</v>
      </c>
      <c r="P18" s="29">
        <f t="shared" si="3"/>
        <v>2.5166800337386381</v>
      </c>
    </row>
    <row r="19" spans="1:16" x14ac:dyDescent="0.25">
      <c r="A19" s="15" t="s">
        <v>152</v>
      </c>
      <c r="B19" s="21">
        <v>66037946</v>
      </c>
      <c r="C19" s="21">
        <v>61956742</v>
      </c>
      <c r="D19" s="42">
        <f t="shared" si="0"/>
        <v>-6.1800892474759905</v>
      </c>
      <c r="E19" s="29">
        <f t="shared" si="1"/>
        <v>4.5765623650067946</v>
      </c>
      <c r="L19" s="15" t="s">
        <v>150</v>
      </c>
      <c r="M19" s="21">
        <v>58510629</v>
      </c>
      <c r="N19" s="21">
        <v>67272771</v>
      </c>
      <c r="O19" s="29">
        <f t="shared" si="2"/>
        <v>14.975299616074892</v>
      </c>
      <c r="P19" s="29">
        <f t="shared" si="3"/>
        <v>2.4140951214907043</v>
      </c>
    </row>
    <row r="20" spans="1:16" x14ac:dyDescent="0.25">
      <c r="A20" s="15" t="s">
        <v>155</v>
      </c>
      <c r="B20" s="21">
        <v>64686460</v>
      </c>
      <c r="C20" s="21">
        <v>60812988</v>
      </c>
      <c r="D20" s="42">
        <f t="shared" si="0"/>
        <v>-5.9880723106504803</v>
      </c>
      <c r="E20" s="29">
        <f t="shared" si="1"/>
        <v>4.4920766199166797</v>
      </c>
      <c r="L20" s="15" t="s">
        <v>160</v>
      </c>
      <c r="M20" s="21">
        <v>57996677</v>
      </c>
      <c r="N20" s="21">
        <v>59571014</v>
      </c>
      <c r="O20" s="29">
        <f t="shared" si="2"/>
        <v>2.7145296617597552</v>
      </c>
      <c r="P20" s="29">
        <f t="shared" si="3"/>
        <v>2.1377162281549906</v>
      </c>
    </row>
    <row r="21" spans="1:16" x14ac:dyDescent="0.25">
      <c r="A21" s="15" t="s">
        <v>156</v>
      </c>
      <c r="B21" s="21">
        <v>76373056</v>
      </c>
      <c r="C21" s="21">
        <v>44338823</v>
      </c>
      <c r="D21" s="42">
        <f t="shared" si="0"/>
        <v>-41.944416889642334</v>
      </c>
      <c r="E21" s="29">
        <f t="shared" si="1"/>
        <v>3.2751784890576987</v>
      </c>
      <c r="L21" s="15" t="s">
        <v>164</v>
      </c>
      <c r="M21" s="21">
        <v>56718956</v>
      </c>
      <c r="N21" s="21">
        <v>55030944</v>
      </c>
      <c r="O21" s="29">
        <f t="shared" si="2"/>
        <v>-2.9760985022361837</v>
      </c>
      <c r="P21" s="29">
        <f t="shared" si="3"/>
        <v>1.9747950242963552</v>
      </c>
    </row>
    <row r="22" spans="1:16" x14ac:dyDescent="0.25">
      <c r="A22" s="15" t="s">
        <v>153</v>
      </c>
      <c r="B22" s="21">
        <v>54614230</v>
      </c>
      <c r="C22" s="21">
        <v>42105677</v>
      </c>
      <c r="D22" s="42">
        <f t="shared" si="0"/>
        <v>-22.903468564877699</v>
      </c>
      <c r="E22" s="29">
        <f t="shared" si="1"/>
        <v>3.1102225599811586</v>
      </c>
      <c r="L22" s="15" t="s">
        <v>152</v>
      </c>
      <c r="M22" s="21">
        <v>51163092</v>
      </c>
      <c r="N22" s="21">
        <v>48203874</v>
      </c>
      <c r="O22" s="29">
        <f t="shared" si="2"/>
        <v>-5.7838920290431304</v>
      </c>
      <c r="P22" s="29">
        <f t="shared" si="3"/>
        <v>1.7298044265242558</v>
      </c>
    </row>
    <row r="23" spans="1:16" x14ac:dyDescent="0.25">
      <c r="A23" s="15" t="s">
        <v>157</v>
      </c>
      <c r="B23" s="21">
        <v>31045568</v>
      </c>
      <c r="C23" s="21">
        <v>33572694</v>
      </c>
      <c r="D23" s="42">
        <f t="shared" si="0"/>
        <v>8.1400540006225697</v>
      </c>
      <c r="E23" s="29">
        <f t="shared" si="1"/>
        <v>2.4799161946296238</v>
      </c>
      <c r="L23" s="15" t="s">
        <v>161</v>
      </c>
      <c r="M23" s="21">
        <v>43205583</v>
      </c>
      <c r="N23" s="21">
        <v>47863944</v>
      </c>
      <c r="O23" s="29">
        <f t="shared" si="2"/>
        <v>10.781849651236058</v>
      </c>
      <c r="P23" s="29">
        <f t="shared" si="3"/>
        <v>1.7176059791814473</v>
      </c>
    </row>
    <row r="24" spans="1:16" x14ac:dyDescent="0.25">
      <c r="A24" s="15" t="s">
        <v>161</v>
      </c>
      <c r="B24" s="21">
        <v>26171425</v>
      </c>
      <c r="C24" s="21">
        <v>31547631</v>
      </c>
      <c r="D24" s="42">
        <f t="shared" si="0"/>
        <v>20.542274637319153</v>
      </c>
      <c r="E24" s="29">
        <f t="shared" si="1"/>
        <v>2.3303307449530135</v>
      </c>
      <c r="L24" s="15" t="s">
        <v>171</v>
      </c>
      <c r="M24" s="21">
        <v>41434272</v>
      </c>
      <c r="N24" s="21">
        <v>43607066</v>
      </c>
      <c r="O24" s="29">
        <f t="shared" si="2"/>
        <v>5.2439536043978165</v>
      </c>
      <c r="P24" s="29">
        <f t="shared" si="3"/>
        <v>1.5648471696390081</v>
      </c>
    </row>
    <row r="25" spans="1:16" x14ac:dyDescent="0.25">
      <c r="A25" s="15" t="s">
        <v>158</v>
      </c>
      <c r="B25" s="21">
        <v>31711541</v>
      </c>
      <c r="C25" s="21">
        <v>29156055</v>
      </c>
      <c r="D25" s="42">
        <f t="shared" si="0"/>
        <v>-8.0585361651141483</v>
      </c>
      <c r="E25" s="29">
        <f t="shared" si="1"/>
        <v>2.153672057595736</v>
      </c>
      <c r="L25" s="15" t="s">
        <v>166</v>
      </c>
      <c r="M25" s="21">
        <v>34422943</v>
      </c>
      <c r="N25" s="21">
        <v>43302424</v>
      </c>
      <c r="O25" s="29">
        <f t="shared" si="2"/>
        <v>25.795240691651486</v>
      </c>
      <c r="P25" s="29">
        <f t="shared" si="3"/>
        <v>1.5539150383313627</v>
      </c>
    </row>
    <row r="26" spans="1:16" x14ac:dyDescent="0.25">
      <c r="A26" s="15" t="s">
        <v>159</v>
      </c>
      <c r="B26" s="21">
        <v>26874202</v>
      </c>
      <c r="C26" s="21">
        <v>22241588</v>
      </c>
      <c r="D26" s="42">
        <f t="shared" si="0"/>
        <v>-17.238145341022587</v>
      </c>
      <c r="E26" s="29">
        <f t="shared" si="1"/>
        <v>1.6429207103689656</v>
      </c>
      <c r="L26" s="15" t="s">
        <v>153</v>
      </c>
      <c r="M26" s="21">
        <v>43276850</v>
      </c>
      <c r="N26" s="21">
        <v>38924448</v>
      </c>
      <c r="O26" s="29">
        <f t="shared" si="2"/>
        <v>-10.057113676249543</v>
      </c>
      <c r="P26" s="29">
        <f t="shared" si="3"/>
        <v>1.3968106059362204</v>
      </c>
    </row>
    <row r="27" spans="1:16" x14ac:dyDescent="0.25">
      <c r="A27" s="15" t="s">
        <v>160</v>
      </c>
      <c r="B27" s="21">
        <v>30458195</v>
      </c>
      <c r="C27" s="21">
        <v>21866796</v>
      </c>
      <c r="D27" s="42">
        <f t="shared" si="0"/>
        <v>-28.207183649589211</v>
      </c>
      <c r="E27" s="29">
        <f t="shared" si="1"/>
        <v>1.6152359273003913</v>
      </c>
      <c r="L27" s="15" t="s">
        <v>169</v>
      </c>
      <c r="M27" s="21">
        <v>44220593</v>
      </c>
      <c r="N27" s="21">
        <v>35251790</v>
      </c>
      <c r="O27" s="29">
        <f t="shared" si="2"/>
        <v>-20.28196003613067</v>
      </c>
      <c r="P27" s="29">
        <f t="shared" si="3"/>
        <v>1.2650166329972463</v>
      </c>
    </row>
    <row r="28" spans="1:16" x14ac:dyDescent="0.25">
      <c r="A28" s="15" t="s">
        <v>162</v>
      </c>
      <c r="B28" s="21">
        <v>17105456</v>
      </c>
      <c r="C28" s="21">
        <v>17212488</v>
      </c>
      <c r="D28" s="42">
        <f t="shared" si="0"/>
        <v>0.62571848420761</v>
      </c>
      <c r="E28" s="29">
        <f t="shared" si="1"/>
        <v>1.2714358800359622</v>
      </c>
      <c r="L28" s="15" t="s">
        <v>162</v>
      </c>
      <c r="M28" s="21">
        <v>29801921</v>
      </c>
      <c r="N28" s="21">
        <v>34238957</v>
      </c>
      <c r="O28" s="29">
        <f t="shared" si="2"/>
        <v>14.88842279663784</v>
      </c>
      <c r="P28" s="29">
        <f t="shared" si="3"/>
        <v>1.2286709441273054</v>
      </c>
    </row>
    <row r="29" spans="1:16" x14ac:dyDescent="0.25">
      <c r="A29" s="15" t="s">
        <v>169</v>
      </c>
      <c r="B29" s="21">
        <v>17051552</v>
      </c>
      <c r="C29" s="21">
        <v>15937252</v>
      </c>
      <c r="D29" s="42">
        <f t="shared" si="0"/>
        <v>-6.5348890235915178</v>
      </c>
      <c r="E29" s="29">
        <f t="shared" si="1"/>
        <v>1.1772379461920264</v>
      </c>
      <c r="L29" s="15" t="s">
        <v>196</v>
      </c>
      <c r="M29" s="21">
        <v>31868515</v>
      </c>
      <c r="N29" s="21">
        <v>31922954</v>
      </c>
      <c r="O29" s="29">
        <f t="shared" si="2"/>
        <v>0.17082377387211523</v>
      </c>
      <c r="P29" s="29">
        <f t="shared" si="3"/>
        <v>1.1455607724999488</v>
      </c>
    </row>
    <row r="30" spans="1:16" x14ac:dyDescent="0.25">
      <c r="A30" s="15" t="s">
        <v>165</v>
      </c>
      <c r="B30" s="21">
        <v>15149459</v>
      </c>
      <c r="C30" s="21">
        <v>15931444</v>
      </c>
      <c r="D30" s="42">
        <f t="shared" si="0"/>
        <v>5.1618014874326548</v>
      </c>
      <c r="E30" s="29">
        <f t="shared" si="1"/>
        <v>1.1768089263088317</v>
      </c>
      <c r="L30" s="15" t="s">
        <v>192</v>
      </c>
      <c r="M30" s="21">
        <v>32652299</v>
      </c>
      <c r="N30" s="21">
        <v>31194025</v>
      </c>
      <c r="O30" s="29">
        <f t="shared" si="2"/>
        <v>-4.4660683769923821</v>
      </c>
      <c r="P30" s="29">
        <f t="shared" si="3"/>
        <v>1.1194030281903962</v>
      </c>
    </row>
    <row r="31" spans="1:16" x14ac:dyDescent="0.25">
      <c r="A31" s="15" t="s">
        <v>166</v>
      </c>
      <c r="B31" s="21">
        <v>13272482</v>
      </c>
      <c r="C31" s="21">
        <v>13240338</v>
      </c>
      <c r="D31" s="42">
        <f t="shared" si="0"/>
        <v>-0.24218529736940297</v>
      </c>
      <c r="E31" s="29">
        <f t="shared" si="1"/>
        <v>0.97802483853604383</v>
      </c>
      <c r="L31" s="15" t="s">
        <v>148</v>
      </c>
      <c r="M31" s="21">
        <v>30252788</v>
      </c>
      <c r="N31" s="21">
        <v>29696994</v>
      </c>
      <c r="O31" s="29">
        <f t="shared" si="2"/>
        <v>-1.8371662142345286</v>
      </c>
      <c r="P31" s="29">
        <f t="shared" si="3"/>
        <v>1.0656818096334804</v>
      </c>
    </row>
    <row r="32" spans="1:16" x14ac:dyDescent="0.25">
      <c r="A32" s="15" t="s">
        <v>163</v>
      </c>
      <c r="B32" s="21">
        <v>14009750</v>
      </c>
      <c r="C32" s="21">
        <v>12599876</v>
      </c>
      <c r="D32" s="42">
        <f t="shared" si="0"/>
        <v>-10.063520048537626</v>
      </c>
      <c r="E32" s="29">
        <f t="shared" si="1"/>
        <v>0.93071579369606527</v>
      </c>
      <c r="L32" s="15" t="s">
        <v>159</v>
      </c>
      <c r="M32" s="21">
        <v>22056822</v>
      </c>
      <c r="N32" s="21">
        <v>29137126</v>
      </c>
      <c r="O32" s="29">
        <f t="shared" si="2"/>
        <v>32.100290785318009</v>
      </c>
      <c r="P32" s="29">
        <f t="shared" si="3"/>
        <v>1.0455908487976502</v>
      </c>
    </row>
    <row r="33" spans="1:16" x14ac:dyDescent="0.25">
      <c r="A33" s="15" t="s">
        <v>164</v>
      </c>
      <c r="B33" s="21">
        <v>18169095</v>
      </c>
      <c r="C33" s="21">
        <v>11885647</v>
      </c>
      <c r="D33" s="42">
        <f t="shared" si="0"/>
        <v>-34.583164433891724</v>
      </c>
      <c r="E33" s="29">
        <f t="shared" si="1"/>
        <v>0.87795779745739222</v>
      </c>
      <c r="L33" s="15" t="s">
        <v>163</v>
      </c>
      <c r="M33" s="21">
        <v>22676697</v>
      </c>
      <c r="N33" s="21">
        <v>28716289</v>
      </c>
      <c r="O33" s="29">
        <f t="shared" si="2"/>
        <v>26.633473120005078</v>
      </c>
      <c r="P33" s="29">
        <f t="shared" si="3"/>
        <v>1.0304890396475146</v>
      </c>
    </row>
    <row r="34" spans="1:16" x14ac:dyDescent="0.25">
      <c r="A34" s="15" t="s">
        <v>171</v>
      </c>
      <c r="B34" s="21">
        <v>10771964</v>
      </c>
      <c r="C34" s="21">
        <v>11727514</v>
      </c>
      <c r="D34" s="42">
        <f t="shared" si="0"/>
        <v>8.8707128987805817</v>
      </c>
      <c r="E34" s="29">
        <f t="shared" si="1"/>
        <v>0.86627697769340894</v>
      </c>
      <c r="L34" s="15" t="s">
        <v>188</v>
      </c>
      <c r="M34" s="21">
        <v>21042414</v>
      </c>
      <c r="N34" s="21">
        <v>28649850</v>
      </c>
      <c r="O34" s="29">
        <f t="shared" si="2"/>
        <v>36.152867251827672</v>
      </c>
      <c r="P34" s="29">
        <f t="shared" si="3"/>
        <v>1.0281048645437907</v>
      </c>
    </row>
    <row r="35" spans="1:16" x14ac:dyDescent="0.25">
      <c r="A35" s="15" t="s">
        <v>168</v>
      </c>
      <c r="B35" s="21">
        <v>14101010</v>
      </c>
      <c r="C35" s="21">
        <v>11500674</v>
      </c>
      <c r="D35" s="42">
        <f t="shared" si="0"/>
        <v>-18.440778355592968</v>
      </c>
      <c r="E35" s="29">
        <f t="shared" si="1"/>
        <v>0.84952097385321101</v>
      </c>
      <c r="L35" s="15" t="s">
        <v>165</v>
      </c>
      <c r="M35" s="21">
        <v>26809680</v>
      </c>
      <c r="N35" s="21">
        <v>28208708</v>
      </c>
      <c r="O35" s="29">
        <f t="shared" si="2"/>
        <v>5.218368887655501</v>
      </c>
      <c r="P35" s="29">
        <f t="shared" si="3"/>
        <v>1.0122744069269245</v>
      </c>
    </row>
    <row r="36" spans="1:16" x14ac:dyDescent="0.25">
      <c r="A36" s="15" t="s">
        <v>172</v>
      </c>
      <c r="B36" s="21">
        <v>11201005</v>
      </c>
      <c r="C36" s="21">
        <v>10395635</v>
      </c>
      <c r="D36" s="42">
        <f t="shared" si="0"/>
        <v>-7.1901583831093632</v>
      </c>
      <c r="E36" s="29">
        <f t="shared" si="1"/>
        <v>0.76789499198242872</v>
      </c>
      <c r="L36" s="15" t="s">
        <v>222</v>
      </c>
      <c r="M36" s="21">
        <v>33593469</v>
      </c>
      <c r="N36" s="21">
        <v>26191190</v>
      </c>
      <c r="O36" s="29">
        <f t="shared" si="2"/>
        <v>-22.034875290789415</v>
      </c>
      <c r="P36" s="29">
        <f t="shared" si="3"/>
        <v>0.93987542158826964</v>
      </c>
    </row>
    <row r="37" spans="1:16" x14ac:dyDescent="0.25">
      <c r="A37" s="15" t="s">
        <v>173</v>
      </c>
      <c r="B37" s="21">
        <v>5563653</v>
      </c>
      <c r="C37" s="21">
        <v>7668559</v>
      </c>
      <c r="D37" s="42">
        <f t="shared" si="0"/>
        <v>37.833164649197215</v>
      </c>
      <c r="E37" s="29">
        <f t="shared" si="1"/>
        <v>0.56645390606940138</v>
      </c>
      <c r="L37" s="15" t="s">
        <v>180</v>
      </c>
      <c r="M37" s="21">
        <v>21454874</v>
      </c>
      <c r="N37" s="21">
        <v>22751286</v>
      </c>
      <c r="O37" s="29">
        <f t="shared" si="2"/>
        <v>6.0425057728141383</v>
      </c>
      <c r="P37" s="29">
        <f t="shared" si="3"/>
        <v>0.81643386653776695</v>
      </c>
    </row>
    <row r="38" spans="1:16" x14ac:dyDescent="0.25">
      <c r="A38" s="15" t="s">
        <v>193</v>
      </c>
      <c r="B38" s="21">
        <v>980954</v>
      </c>
      <c r="C38" s="21">
        <v>5075795</v>
      </c>
      <c r="D38" s="42">
        <f t="shared" si="0"/>
        <v>417.43455860315578</v>
      </c>
      <c r="E38" s="29">
        <f t="shared" si="1"/>
        <v>0.3749340526893693</v>
      </c>
      <c r="L38" s="15" t="s">
        <v>197</v>
      </c>
      <c r="M38" s="21">
        <v>16205840</v>
      </c>
      <c r="N38" s="21">
        <v>20757179</v>
      </c>
      <c r="O38" s="29">
        <f t="shared" si="2"/>
        <v>28.084560874351467</v>
      </c>
      <c r="P38" s="29">
        <f t="shared" si="3"/>
        <v>0.74487498901761151</v>
      </c>
    </row>
    <row r="39" spans="1:16" x14ac:dyDescent="0.25">
      <c r="A39" s="15" t="s">
        <v>183</v>
      </c>
      <c r="B39" s="21">
        <v>3880828</v>
      </c>
      <c r="C39" s="21">
        <v>4956348</v>
      </c>
      <c r="D39" s="42">
        <f t="shared" si="0"/>
        <v>27.713673473805073</v>
      </c>
      <c r="E39" s="29">
        <f t="shared" si="1"/>
        <v>0.36611085399998428</v>
      </c>
      <c r="L39" s="15" t="s">
        <v>211</v>
      </c>
      <c r="M39" s="21">
        <v>14590085</v>
      </c>
      <c r="N39" s="21">
        <v>18984904</v>
      </c>
      <c r="O39" s="29">
        <f t="shared" si="2"/>
        <v>30.121956109234446</v>
      </c>
      <c r="P39" s="29">
        <f t="shared" si="3"/>
        <v>0.68127659151084108</v>
      </c>
    </row>
    <row r="40" spans="1:16" x14ac:dyDescent="0.25">
      <c r="A40" s="15" t="s">
        <v>174</v>
      </c>
      <c r="B40" s="21">
        <v>7110257</v>
      </c>
      <c r="C40" s="21">
        <v>4404438</v>
      </c>
      <c r="D40" s="42">
        <f t="shared" si="0"/>
        <v>-38.055150467838232</v>
      </c>
      <c r="E40" s="29">
        <f t="shared" si="1"/>
        <v>0.32534288503752817</v>
      </c>
      <c r="L40" s="15" t="s">
        <v>176</v>
      </c>
      <c r="M40" s="21">
        <v>16830722</v>
      </c>
      <c r="N40" s="21">
        <v>18313307</v>
      </c>
      <c r="O40" s="29">
        <f t="shared" si="2"/>
        <v>8.8088021417025431</v>
      </c>
      <c r="P40" s="29">
        <f t="shared" si="3"/>
        <v>0.65717621602150977</v>
      </c>
    </row>
    <row r="41" spans="1:16" x14ac:dyDescent="0.25">
      <c r="A41" s="15" t="s">
        <v>175</v>
      </c>
      <c r="B41" s="21">
        <v>7603068</v>
      </c>
      <c r="C41" s="21">
        <v>4219831</v>
      </c>
      <c r="D41" s="42">
        <f t="shared" si="0"/>
        <v>-44.498313049416375</v>
      </c>
      <c r="E41" s="29">
        <f t="shared" si="1"/>
        <v>0.31170650873296379</v>
      </c>
      <c r="L41" s="15" t="s">
        <v>184</v>
      </c>
      <c r="M41" s="21">
        <v>19922218</v>
      </c>
      <c r="N41" s="21">
        <v>17545920</v>
      </c>
      <c r="O41" s="29">
        <f t="shared" si="2"/>
        <v>-11.927878713103127</v>
      </c>
      <c r="P41" s="29">
        <f t="shared" si="3"/>
        <v>0.62963839967386181</v>
      </c>
    </row>
    <row r="42" spans="1:16" x14ac:dyDescent="0.25">
      <c r="A42" s="15" t="s">
        <v>170</v>
      </c>
      <c r="B42" s="21">
        <v>7494777</v>
      </c>
      <c r="C42" s="21">
        <v>3945053</v>
      </c>
      <c r="D42" s="42">
        <f t="shared" si="0"/>
        <v>-47.362636673512768</v>
      </c>
      <c r="E42" s="29">
        <f t="shared" si="1"/>
        <v>0.29140946578109528</v>
      </c>
      <c r="L42" s="15" t="s">
        <v>182</v>
      </c>
      <c r="M42" s="21">
        <v>12968716</v>
      </c>
      <c r="N42" s="21">
        <v>17022332</v>
      </c>
      <c r="O42" s="29">
        <f t="shared" si="2"/>
        <v>31.256880018037265</v>
      </c>
      <c r="P42" s="29">
        <f t="shared" si="3"/>
        <v>0.61084935296622611</v>
      </c>
    </row>
    <row r="43" spans="1:16" x14ac:dyDescent="0.25">
      <c r="A43" s="15" t="s">
        <v>180</v>
      </c>
      <c r="B43" s="21">
        <v>6342739</v>
      </c>
      <c r="C43" s="21">
        <v>3811237</v>
      </c>
      <c r="D43" s="42">
        <f t="shared" si="0"/>
        <v>-39.911810969992615</v>
      </c>
      <c r="E43" s="29">
        <f t="shared" si="1"/>
        <v>0.28152487130975029</v>
      </c>
      <c r="L43" s="15" t="s">
        <v>204</v>
      </c>
      <c r="M43" s="21">
        <v>29338899</v>
      </c>
      <c r="N43" s="21">
        <v>16977808</v>
      </c>
      <c r="O43" s="29">
        <f t="shared" si="2"/>
        <v>-42.132088869456211</v>
      </c>
      <c r="P43" s="29">
        <f t="shared" si="3"/>
        <v>0.60925160146005952</v>
      </c>
    </row>
    <row r="44" spans="1:16" x14ac:dyDescent="0.25">
      <c r="A44" s="15" t="s">
        <v>167</v>
      </c>
      <c r="B44" s="21">
        <v>11808756</v>
      </c>
      <c r="C44" s="21">
        <v>3754542</v>
      </c>
      <c r="D44" s="42">
        <f t="shared" si="0"/>
        <v>-68.205440098855462</v>
      </c>
      <c r="E44" s="29">
        <f t="shared" si="1"/>
        <v>0.27733697835559751</v>
      </c>
      <c r="L44" s="15" t="s">
        <v>174</v>
      </c>
      <c r="M44" s="21">
        <v>13987739</v>
      </c>
      <c r="N44" s="21">
        <v>16542996</v>
      </c>
      <c r="O44" s="29">
        <f t="shared" si="2"/>
        <v>18.267834422704055</v>
      </c>
      <c r="P44" s="29">
        <f t="shared" si="3"/>
        <v>0.59364829699731314</v>
      </c>
    </row>
    <row r="45" spans="1:16" x14ac:dyDescent="0.25">
      <c r="A45" s="15" t="s">
        <v>185</v>
      </c>
      <c r="B45" s="21">
        <v>4331886</v>
      </c>
      <c r="C45" s="21">
        <v>3707382</v>
      </c>
      <c r="D45" s="42">
        <f t="shared" si="0"/>
        <v>-14.416445862148734</v>
      </c>
      <c r="E45" s="29">
        <f t="shared" si="1"/>
        <v>0.27385340781643458</v>
      </c>
      <c r="L45" s="15" t="s">
        <v>175</v>
      </c>
      <c r="M45" s="21">
        <v>13865239</v>
      </c>
      <c r="N45" s="21">
        <v>15168404</v>
      </c>
      <c r="O45" s="29">
        <f t="shared" si="2"/>
        <v>9.3987921881476382</v>
      </c>
      <c r="P45" s="29">
        <f t="shared" si="3"/>
        <v>0.5443208233120066</v>
      </c>
    </row>
    <row r="46" spans="1:16" x14ac:dyDescent="0.25">
      <c r="A46" s="15" t="s">
        <v>176</v>
      </c>
      <c r="B46" s="21">
        <v>6650052</v>
      </c>
      <c r="C46" s="21">
        <v>3456694</v>
      </c>
      <c r="D46" s="42">
        <f t="shared" si="0"/>
        <v>-48.020045557538495</v>
      </c>
      <c r="E46" s="29">
        <f t="shared" si="1"/>
        <v>0.25533582233463459</v>
      </c>
      <c r="L46" s="15" t="s">
        <v>186</v>
      </c>
      <c r="M46" s="21">
        <v>18397346</v>
      </c>
      <c r="N46" s="21">
        <v>14919757</v>
      </c>
      <c r="O46" s="29">
        <f t="shared" si="2"/>
        <v>-18.902666721602117</v>
      </c>
      <c r="P46" s="29">
        <f t="shared" si="3"/>
        <v>0.53539808234637443</v>
      </c>
    </row>
    <row r="47" spans="1:16" x14ac:dyDescent="0.25">
      <c r="A47" s="15" t="s">
        <v>179</v>
      </c>
      <c r="B47" s="21">
        <v>2263144</v>
      </c>
      <c r="C47" s="21">
        <v>3138648</v>
      </c>
      <c r="D47" s="42">
        <f t="shared" si="0"/>
        <v>38.685297974852659</v>
      </c>
      <c r="E47" s="29">
        <f t="shared" si="1"/>
        <v>0.23184269944026176</v>
      </c>
      <c r="L47" s="15" t="s">
        <v>173</v>
      </c>
      <c r="M47" s="21">
        <v>17893629</v>
      </c>
      <c r="N47" s="21">
        <v>14079467</v>
      </c>
      <c r="O47" s="29">
        <f t="shared" si="2"/>
        <v>-21.315754339156129</v>
      </c>
      <c r="P47" s="29">
        <f t="shared" si="3"/>
        <v>0.50524412912750927</v>
      </c>
    </row>
    <row r="48" spans="1:16" x14ac:dyDescent="0.25">
      <c r="A48" s="15" t="s">
        <v>186</v>
      </c>
      <c r="B48" s="21">
        <v>4571048</v>
      </c>
      <c r="C48" s="21">
        <v>2577301</v>
      </c>
      <c r="D48" s="42">
        <f t="shared" si="0"/>
        <v>-43.616846727490064</v>
      </c>
      <c r="E48" s="29">
        <f t="shared" si="1"/>
        <v>0.19037764703467422</v>
      </c>
      <c r="L48" s="15" t="s">
        <v>154</v>
      </c>
      <c r="M48" s="21">
        <v>10398813</v>
      </c>
      <c r="N48" s="21">
        <v>13134054</v>
      </c>
      <c r="O48" s="29">
        <f t="shared" si="2"/>
        <v>26.303396358795951</v>
      </c>
      <c r="P48" s="29">
        <f t="shared" si="3"/>
        <v>0.47131781871740452</v>
      </c>
    </row>
    <row r="49" spans="1:16" x14ac:dyDescent="0.25">
      <c r="A49" s="15" t="s">
        <v>177</v>
      </c>
      <c r="B49" s="21">
        <v>2991391</v>
      </c>
      <c r="C49" s="21">
        <v>2522310</v>
      </c>
      <c r="D49" s="42">
        <f t="shared" si="0"/>
        <v>-15.6810326700856</v>
      </c>
      <c r="E49" s="29">
        <f t="shared" si="1"/>
        <v>0.18631562355038433</v>
      </c>
      <c r="L49" s="15" t="s">
        <v>156</v>
      </c>
      <c r="M49" s="21">
        <v>14000657</v>
      </c>
      <c r="N49" s="21">
        <v>13104226</v>
      </c>
      <c r="O49" s="29">
        <f t="shared" si="2"/>
        <v>-6.4027780981992493</v>
      </c>
      <c r="P49" s="29">
        <f t="shared" si="3"/>
        <v>0.47024743573461014</v>
      </c>
    </row>
    <row r="50" spans="1:16" x14ac:dyDescent="0.25">
      <c r="A50" s="15" t="s">
        <v>181</v>
      </c>
      <c r="B50" s="21">
        <v>5291115</v>
      </c>
      <c r="C50" s="21">
        <v>2176484</v>
      </c>
      <c r="D50" s="42">
        <f t="shared" si="0"/>
        <v>-58.865305327894021</v>
      </c>
      <c r="E50" s="29">
        <f t="shared" si="1"/>
        <v>0.16077047373535955</v>
      </c>
      <c r="L50" s="15" t="s">
        <v>229</v>
      </c>
      <c r="M50" s="21">
        <v>12526781</v>
      </c>
      <c r="N50" s="21">
        <v>11096158</v>
      </c>
      <c r="O50" s="29">
        <f t="shared" si="2"/>
        <v>-11.420515773365878</v>
      </c>
      <c r="P50" s="29">
        <f t="shared" si="3"/>
        <v>0.39818756529428595</v>
      </c>
    </row>
    <row r="51" spans="1:16" x14ac:dyDescent="0.25">
      <c r="A51" s="15" t="s">
        <v>187</v>
      </c>
      <c r="B51" s="21">
        <v>4281322</v>
      </c>
      <c r="C51" s="21">
        <v>1982532</v>
      </c>
      <c r="D51" s="42">
        <f t="shared" si="0"/>
        <v>-53.693461972727114</v>
      </c>
      <c r="E51" s="29">
        <f t="shared" si="1"/>
        <v>0.14644380975716331</v>
      </c>
      <c r="L51" s="15" t="s">
        <v>168</v>
      </c>
      <c r="M51" s="21">
        <v>10701397</v>
      </c>
      <c r="N51" s="21">
        <v>10631103</v>
      </c>
      <c r="O51" s="29">
        <f t="shared" si="2"/>
        <v>-0.65686750991483223</v>
      </c>
      <c r="P51" s="29">
        <f t="shared" si="3"/>
        <v>0.38149898550135819</v>
      </c>
    </row>
    <row r="52" spans="1:16" x14ac:dyDescent="0.25">
      <c r="A52" s="15" t="s">
        <v>178</v>
      </c>
      <c r="B52" s="21">
        <v>5902758</v>
      </c>
      <c r="C52" s="21">
        <v>1947028</v>
      </c>
      <c r="D52" s="42">
        <f t="shared" si="0"/>
        <v>-67.014944539484759</v>
      </c>
      <c r="E52" s="29">
        <f t="shared" si="1"/>
        <v>0.14382123366678073</v>
      </c>
      <c r="L52" s="15" t="s">
        <v>170</v>
      </c>
      <c r="M52" s="21">
        <v>9463543</v>
      </c>
      <c r="N52" s="21">
        <v>10144202</v>
      </c>
      <c r="O52" s="29">
        <f t="shared" si="2"/>
        <v>7.1924331088261511</v>
      </c>
      <c r="P52" s="29">
        <f t="shared" si="3"/>
        <v>0.36402645818790852</v>
      </c>
    </row>
    <row r="53" spans="1:16" x14ac:dyDescent="0.25">
      <c r="A53" s="15" t="s">
        <v>184</v>
      </c>
      <c r="B53" s="21">
        <v>2442193</v>
      </c>
      <c r="C53" s="21">
        <v>1928021</v>
      </c>
      <c r="D53" s="42">
        <f t="shared" si="0"/>
        <v>-21.05370050606156</v>
      </c>
      <c r="E53" s="29">
        <f t="shared" si="1"/>
        <v>0.1424172424615672</v>
      </c>
      <c r="L53" s="15" t="s">
        <v>177</v>
      </c>
      <c r="M53" s="21">
        <v>13899555</v>
      </c>
      <c r="N53" s="21">
        <v>9778410</v>
      </c>
      <c r="O53" s="29">
        <f t="shared" si="2"/>
        <v>-29.649474389647722</v>
      </c>
      <c r="P53" s="29">
        <f t="shared" si="3"/>
        <v>0.35089994846408096</v>
      </c>
    </row>
    <row r="54" spans="1:16" x14ac:dyDescent="0.25">
      <c r="A54" s="15" t="s">
        <v>182</v>
      </c>
      <c r="B54" s="21">
        <v>4991482</v>
      </c>
      <c r="C54" s="21">
        <v>1789141</v>
      </c>
      <c r="D54" s="42">
        <f t="shared" si="0"/>
        <v>-64.156116359830605</v>
      </c>
      <c r="E54" s="29">
        <f t="shared" si="1"/>
        <v>0.13215858519950291</v>
      </c>
      <c r="L54" s="15" t="s">
        <v>172</v>
      </c>
      <c r="M54" s="21">
        <v>10481838</v>
      </c>
      <c r="N54" s="21">
        <v>8713625</v>
      </c>
      <c r="O54" s="29">
        <f t="shared" si="2"/>
        <v>-16.869302883711811</v>
      </c>
      <c r="P54" s="29">
        <f t="shared" si="3"/>
        <v>0.31268995301233299</v>
      </c>
    </row>
    <row r="55" spans="1:16" x14ac:dyDescent="0.25">
      <c r="A55" s="15" t="s">
        <v>198</v>
      </c>
      <c r="B55" s="21">
        <v>1015478</v>
      </c>
      <c r="C55" s="21">
        <v>1786561</v>
      </c>
      <c r="D55" s="42">
        <f t="shared" si="0"/>
        <v>75.933008888424951</v>
      </c>
      <c r="E55" s="29">
        <f t="shared" si="1"/>
        <v>0.13196800818527391</v>
      </c>
      <c r="L55" s="15" t="s">
        <v>205</v>
      </c>
      <c r="M55" s="21">
        <v>4385034</v>
      </c>
      <c r="N55" s="21">
        <v>8617152</v>
      </c>
      <c r="O55" s="29">
        <f t="shared" si="2"/>
        <v>96.512775043477433</v>
      </c>
      <c r="P55" s="29">
        <f t="shared" si="3"/>
        <v>0.30922800257988281</v>
      </c>
    </row>
    <row r="56" spans="1:16" x14ac:dyDescent="0.25">
      <c r="A56" s="15" t="s">
        <v>194</v>
      </c>
      <c r="B56" s="21">
        <v>1067873</v>
      </c>
      <c r="C56" s="21">
        <v>1683026</v>
      </c>
      <c r="D56" s="42">
        <f t="shared" si="0"/>
        <v>57.605445591376508</v>
      </c>
      <c r="E56" s="29">
        <f t="shared" si="1"/>
        <v>0.12432018215108737</v>
      </c>
      <c r="L56" s="15" t="s">
        <v>210</v>
      </c>
      <c r="M56" s="21">
        <v>10496428</v>
      </c>
      <c r="N56" s="21">
        <v>7672506</v>
      </c>
      <c r="O56" s="29">
        <f t="shared" si="2"/>
        <v>-26.903647602784488</v>
      </c>
      <c r="P56" s="29">
        <f t="shared" si="3"/>
        <v>0.2753292160985632</v>
      </c>
    </row>
    <row r="57" spans="1:16" x14ac:dyDescent="0.25">
      <c r="A57" s="15" t="s">
        <v>190</v>
      </c>
      <c r="B57" s="21">
        <v>2530345</v>
      </c>
      <c r="C57" s="21">
        <v>1345232</v>
      </c>
      <c r="D57" s="42">
        <f t="shared" si="0"/>
        <v>-46.836024336602321</v>
      </c>
      <c r="E57" s="29">
        <f t="shared" si="1"/>
        <v>9.9368332560204983E-2</v>
      </c>
      <c r="L57" s="15" t="s">
        <v>189</v>
      </c>
      <c r="M57" s="21">
        <v>6656757</v>
      </c>
      <c r="N57" s="21">
        <v>7545270</v>
      </c>
      <c r="O57" s="29">
        <f t="shared" si="2"/>
        <v>13.347535444060824</v>
      </c>
      <c r="P57" s="29">
        <f t="shared" si="3"/>
        <v>0.27076333004522979</v>
      </c>
    </row>
    <row r="58" spans="1:16" x14ac:dyDescent="0.25">
      <c r="A58" s="15" t="s">
        <v>197</v>
      </c>
      <c r="B58" s="21">
        <v>1196416</v>
      </c>
      <c r="C58" s="21">
        <v>1268575</v>
      </c>
      <c r="D58" s="42">
        <f t="shared" si="0"/>
        <v>6.0312633732748395</v>
      </c>
      <c r="E58" s="29">
        <f t="shared" si="1"/>
        <v>9.3705905358750036E-2</v>
      </c>
      <c r="L58" s="15" t="s">
        <v>195</v>
      </c>
      <c r="M58" s="21">
        <v>7001416</v>
      </c>
      <c r="N58" s="21">
        <v>7308427</v>
      </c>
      <c r="O58" s="29">
        <f t="shared" si="2"/>
        <v>4.3849844088681493</v>
      </c>
      <c r="P58" s="29">
        <f t="shared" si="3"/>
        <v>0.26226417767852828</v>
      </c>
    </row>
    <row r="59" spans="1:16" x14ac:dyDescent="0.25">
      <c r="A59" s="15" t="s">
        <v>202</v>
      </c>
      <c r="B59" s="21">
        <v>1953349</v>
      </c>
      <c r="C59" s="21">
        <v>1231657</v>
      </c>
      <c r="D59" s="42">
        <f t="shared" si="0"/>
        <v>-36.946393092069052</v>
      </c>
      <c r="E59" s="29">
        <f t="shared" si="1"/>
        <v>9.0978881245840401E-2</v>
      </c>
      <c r="L59" s="15" t="s">
        <v>202</v>
      </c>
      <c r="M59" s="21">
        <v>3958565</v>
      </c>
      <c r="N59" s="21">
        <v>7043383</v>
      </c>
      <c r="O59" s="29">
        <f t="shared" si="2"/>
        <v>77.927683390319487</v>
      </c>
      <c r="P59" s="29">
        <f t="shared" si="3"/>
        <v>0.25275302750782425</v>
      </c>
    </row>
    <row r="60" spans="1:16" x14ac:dyDescent="0.25">
      <c r="A60" s="15" t="s">
        <v>192</v>
      </c>
      <c r="B60" s="21">
        <v>1011587</v>
      </c>
      <c r="C60" s="21">
        <v>1203587</v>
      </c>
      <c r="D60" s="42">
        <f t="shared" si="0"/>
        <v>18.980077838090054</v>
      </c>
      <c r="E60" s="29">
        <f t="shared" si="1"/>
        <v>8.8905432877852617E-2</v>
      </c>
      <c r="L60" s="15" t="s">
        <v>185</v>
      </c>
      <c r="M60" s="21">
        <v>10782934</v>
      </c>
      <c r="N60" s="21">
        <v>6807188</v>
      </c>
      <c r="O60" s="29">
        <f t="shared" si="2"/>
        <v>-36.870725537223912</v>
      </c>
      <c r="P60" s="29">
        <f t="shared" si="3"/>
        <v>0.24427712873415106</v>
      </c>
    </row>
    <row r="61" spans="1:16" x14ac:dyDescent="0.25">
      <c r="A61" s="15" t="s">
        <v>189</v>
      </c>
      <c r="B61" s="21">
        <v>1647026</v>
      </c>
      <c r="C61" s="21">
        <v>1096215</v>
      </c>
      <c r="D61" s="42">
        <f t="shared" si="0"/>
        <v>-33.442762895060554</v>
      </c>
      <c r="E61" s="29">
        <f t="shared" si="1"/>
        <v>8.0974178935295252E-2</v>
      </c>
      <c r="L61" s="15" t="s">
        <v>209</v>
      </c>
      <c r="M61" s="21">
        <v>5239747</v>
      </c>
      <c r="N61" s="21">
        <v>5966152</v>
      </c>
      <c r="O61" s="29">
        <f t="shared" si="2"/>
        <v>13.863360196589653</v>
      </c>
      <c r="P61" s="29">
        <f t="shared" si="3"/>
        <v>0.21409640517516376</v>
      </c>
    </row>
    <row r="62" spans="1:16" x14ac:dyDescent="0.25">
      <c r="A62" s="15" t="s">
        <v>205</v>
      </c>
      <c r="B62" s="21">
        <v>737145</v>
      </c>
      <c r="C62" s="21">
        <v>1034770</v>
      </c>
      <c r="D62" s="42">
        <f t="shared" si="0"/>
        <v>40.375367125870753</v>
      </c>
      <c r="E62" s="29">
        <f t="shared" si="1"/>
        <v>7.6435417447193732E-2</v>
      </c>
      <c r="L62" s="15" t="s">
        <v>183</v>
      </c>
      <c r="M62" s="21">
        <v>6496320</v>
      </c>
      <c r="N62" s="21">
        <v>5865381</v>
      </c>
      <c r="O62" s="29">
        <f t="shared" si="2"/>
        <v>-9.7122524752475243</v>
      </c>
      <c r="P62" s="29">
        <f t="shared" si="3"/>
        <v>0.2104802202630284</v>
      </c>
    </row>
    <row r="63" spans="1:16" x14ac:dyDescent="0.25">
      <c r="A63" s="15" t="s">
        <v>200</v>
      </c>
      <c r="B63" s="21">
        <v>377208</v>
      </c>
      <c r="C63" s="21">
        <v>806962</v>
      </c>
      <c r="D63" s="42">
        <f t="shared" si="0"/>
        <v>113.9302453818583</v>
      </c>
      <c r="E63" s="29">
        <f t="shared" si="1"/>
        <v>5.9607910293130208E-2</v>
      </c>
      <c r="L63" s="15" t="s">
        <v>194</v>
      </c>
      <c r="M63" s="21">
        <v>8282295</v>
      </c>
      <c r="N63" s="21">
        <v>5450207</v>
      </c>
      <c r="O63" s="29">
        <f t="shared" si="2"/>
        <v>-34.194483533851425</v>
      </c>
      <c r="P63" s="29">
        <f t="shared" si="3"/>
        <v>0.1955816288556701</v>
      </c>
    </row>
    <row r="64" spans="1:16" x14ac:dyDescent="0.25">
      <c r="A64" s="15" t="s">
        <v>188</v>
      </c>
      <c r="B64" s="21">
        <v>2911328</v>
      </c>
      <c r="C64" s="21">
        <v>783509</v>
      </c>
      <c r="D64" s="42">
        <f t="shared" si="0"/>
        <v>-73.087573780762597</v>
      </c>
      <c r="E64" s="29">
        <f t="shared" si="1"/>
        <v>5.7875506140140622E-2</v>
      </c>
      <c r="L64" s="15" t="s">
        <v>218</v>
      </c>
      <c r="M64" s="21">
        <v>3457431</v>
      </c>
      <c r="N64" s="21">
        <v>5295029</v>
      </c>
      <c r="O64" s="29">
        <f t="shared" si="2"/>
        <v>53.149231322331502</v>
      </c>
      <c r="P64" s="29">
        <f t="shared" si="3"/>
        <v>0.19001303925851074</v>
      </c>
    </row>
    <row r="65" spans="1:16" x14ac:dyDescent="0.25">
      <c r="A65" s="15" t="s">
        <v>201</v>
      </c>
      <c r="B65" s="21">
        <v>1086592</v>
      </c>
      <c r="C65" s="21">
        <v>742660</v>
      </c>
      <c r="D65" s="42">
        <f t="shared" si="0"/>
        <v>-31.652358935092479</v>
      </c>
      <c r="E65" s="29">
        <f t="shared" si="1"/>
        <v>5.4858110615240971E-2</v>
      </c>
      <c r="L65" s="15" t="s">
        <v>200</v>
      </c>
      <c r="M65" s="21">
        <v>5958835</v>
      </c>
      <c r="N65" s="21">
        <v>5216118</v>
      </c>
      <c r="O65" s="29">
        <f t="shared" si="2"/>
        <v>-12.464130992047942</v>
      </c>
      <c r="P65" s="29">
        <f t="shared" si="3"/>
        <v>0.18718130425933915</v>
      </c>
    </row>
    <row r="66" spans="1:16" x14ac:dyDescent="0.25">
      <c r="A66" s="15" t="s">
        <v>203</v>
      </c>
      <c r="B66" s="21">
        <v>547696</v>
      </c>
      <c r="C66" s="21">
        <v>720935</v>
      </c>
      <c r="D66" s="42">
        <f t="shared" si="0"/>
        <v>31.630503052788413</v>
      </c>
      <c r="E66" s="29">
        <f t="shared" si="1"/>
        <v>5.3253348741548953E-2</v>
      </c>
      <c r="L66" s="15" t="s">
        <v>234</v>
      </c>
      <c r="M66" s="21">
        <v>5612430</v>
      </c>
      <c r="N66" s="21">
        <v>4982716</v>
      </c>
      <c r="O66" s="29">
        <f t="shared" si="2"/>
        <v>-11.219988489834179</v>
      </c>
      <c r="P66" s="29">
        <f t="shared" si="3"/>
        <v>0.17880563277783929</v>
      </c>
    </row>
    <row r="67" spans="1:16" x14ac:dyDescent="0.25">
      <c r="A67" s="15" t="s">
        <v>195</v>
      </c>
      <c r="B67" s="21">
        <v>1460357</v>
      </c>
      <c r="C67" s="21">
        <v>663417</v>
      </c>
      <c r="D67" s="42">
        <f t="shared" si="0"/>
        <v>-54.571587632339217</v>
      </c>
      <c r="E67" s="29">
        <f t="shared" si="1"/>
        <v>4.9004663197198338E-2</v>
      </c>
      <c r="L67" s="15" t="s">
        <v>216</v>
      </c>
      <c r="M67" s="21">
        <v>315317</v>
      </c>
      <c r="N67" s="21">
        <v>4980738</v>
      </c>
      <c r="O67" s="29">
        <f t="shared" si="2"/>
        <v>1479.5970404386696</v>
      </c>
      <c r="P67" s="29">
        <f t="shared" si="3"/>
        <v>0.17873465190282362</v>
      </c>
    </row>
    <row r="68" spans="1:16" x14ac:dyDescent="0.25">
      <c r="A68" s="15" t="s">
        <v>196</v>
      </c>
      <c r="B68" s="21">
        <v>975054</v>
      </c>
      <c r="C68" s="21">
        <v>632848</v>
      </c>
      <c r="D68" s="42">
        <f t="shared" si="0"/>
        <v>-35.096107497636027</v>
      </c>
      <c r="E68" s="29">
        <f t="shared" si="1"/>
        <v>4.6746621046823596E-2</v>
      </c>
      <c r="L68" s="15" t="s">
        <v>190</v>
      </c>
      <c r="M68" s="21">
        <v>4180877</v>
      </c>
      <c r="N68" s="21">
        <v>4867591</v>
      </c>
      <c r="O68" s="29">
        <f t="shared" si="2"/>
        <v>16.425118461987751</v>
      </c>
      <c r="P68" s="29">
        <f t="shared" si="3"/>
        <v>0.17467435207198553</v>
      </c>
    </row>
    <row r="69" spans="1:16" x14ac:dyDescent="0.25">
      <c r="A69" s="15" t="s">
        <v>209</v>
      </c>
      <c r="B69" s="21">
        <v>611046</v>
      </c>
      <c r="C69" s="21">
        <v>607816</v>
      </c>
      <c r="D69" s="42">
        <f t="shared" si="0"/>
        <v>-0.52860177466180858</v>
      </c>
      <c r="E69" s="29">
        <f t="shared" si="1"/>
        <v>4.4897580806443467E-2</v>
      </c>
      <c r="L69" s="15" t="s">
        <v>167</v>
      </c>
      <c r="M69" s="21">
        <v>4883467</v>
      </c>
      <c r="N69" s="21">
        <v>4400937</v>
      </c>
      <c r="O69" s="29">
        <f t="shared" si="2"/>
        <v>-9.8808899497017251</v>
      </c>
      <c r="P69" s="29">
        <f t="shared" si="3"/>
        <v>0.1579283918851497</v>
      </c>
    </row>
    <row r="70" spans="1:16" x14ac:dyDescent="0.25">
      <c r="A70" s="15" t="s">
        <v>199</v>
      </c>
      <c r="B70" s="21">
        <v>1062173</v>
      </c>
      <c r="C70" s="21">
        <v>513526</v>
      </c>
      <c r="D70" s="42">
        <f t="shared" si="0"/>
        <v>-51.653261756794798</v>
      </c>
      <c r="E70" s="29">
        <f t="shared" si="1"/>
        <v>3.7932655739910906E-2</v>
      </c>
      <c r="L70" s="15" t="s">
        <v>199</v>
      </c>
      <c r="M70" s="21">
        <v>2864380</v>
      </c>
      <c r="N70" s="21">
        <v>4105254</v>
      </c>
      <c r="O70" s="29">
        <f t="shared" si="2"/>
        <v>43.320858266012209</v>
      </c>
      <c r="P70" s="29">
        <f t="shared" si="3"/>
        <v>0.14731775585519138</v>
      </c>
    </row>
    <row r="71" spans="1:16" x14ac:dyDescent="0.25">
      <c r="A71" s="15" t="s">
        <v>207</v>
      </c>
      <c r="B71" s="21">
        <v>519947</v>
      </c>
      <c r="C71" s="21">
        <v>490581</v>
      </c>
      <c r="D71" s="42">
        <f t="shared" si="0"/>
        <v>-5.6478833419560033</v>
      </c>
      <c r="E71" s="29">
        <f t="shared" si="1"/>
        <v>3.6237776053288887E-2</v>
      </c>
      <c r="L71" s="15" t="s">
        <v>223</v>
      </c>
      <c r="M71" s="21">
        <v>4391658</v>
      </c>
      <c r="N71" s="21">
        <v>4005324</v>
      </c>
      <c r="O71" s="29">
        <f t="shared" si="2"/>
        <v>-8.7969964874314002</v>
      </c>
      <c r="P71" s="29">
        <f t="shared" si="3"/>
        <v>0.1437317503747487</v>
      </c>
    </row>
    <row r="72" spans="1:16" x14ac:dyDescent="0.25">
      <c r="A72" s="15" t="s">
        <v>210</v>
      </c>
      <c r="B72" s="21">
        <v>898588</v>
      </c>
      <c r="C72" s="21">
        <v>487090</v>
      </c>
      <c r="D72" s="42">
        <f t="shared" si="0"/>
        <v>-45.79384545531434</v>
      </c>
      <c r="E72" s="29">
        <f t="shared" si="1"/>
        <v>3.5979906147601486E-2</v>
      </c>
      <c r="L72" s="15" t="s">
        <v>280</v>
      </c>
      <c r="M72" s="21">
        <v>920725</v>
      </c>
      <c r="N72" s="21">
        <v>3684390</v>
      </c>
      <c r="O72" s="29">
        <f t="shared" si="2"/>
        <v>300.1618289934562</v>
      </c>
      <c r="P72" s="29">
        <f t="shared" si="3"/>
        <v>0.13221497780534619</v>
      </c>
    </row>
    <row r="73" spans="1:16" x14ac:dyDescent="0.25">
      <c r="A73" s="15" t="s">
        <v>213</v>
      </c>
      <c r="B73" s="21">
        <v>244984</v>
      </c>
      <c r="C73" s="21">
        <v>472226</v>
      </c>
      <c r="D73" s="42">
        <f t="shared" si="0"/>
        <v>92.757894393103214</v>
      </c>
      <c r="E73" s="29">
        <f t="shared" si="1"/>
        <v>3.4881946171051059E-2</v>
      </c>
      <c r="L73" s="15" t="s">
        <v>203</v>
      </c>
      <c r="M73" s="21">
        <v>3394981</v>
      </c>
      <c r="N73" s="21">
        <v>3664154</v>
      </c>
      <c r="O73" s="29">
        <f t="shared" si="2"/>
        <v>7.9285568903036534</v>
      </c>
      <c r="P73" s="29">
        <f t="shared" si="3"/>
        <v>0.131488805415651</v>
      </c>
    </row>
    <row r="74" spans="1:16" x14ac:dyDescent="0.25">
      <c r="A74" s="15" t="s">
        <v>216</v>
      </c>
      <c r="B74" s="21">
        <v>284765</v>
      </c>
      <c r="C74" s="21">
        <v>297923</v>
      </c>
      <c r="D74" s="42">
        <f t="shared" si="0"/>
        <v>4.6206521166575811</v>
      </c>
      <c r="E74" s="29">
        <f t="shared" si="1"/>
        <v>2.2006696050446278E-2</v>
      </c>
      <c r="L74" s="15" t="s">
        <v>178</v>
      </c>
      <c r="M74" s="21">
        <v>9928662</v>
      </c>
      <c r="N74" s="21">
        <v>3650207</v>
      </c>
      <c r="O74" s="29">
        <f t="shared" si="2"/>
        <v>-63.235660555269178</v>
      </c>
      <c r="P74" s="29">
        <f t="shared" si="3"/>
        <v>0.13098831488792426</v>
      </c>
    </row>
    <row r="75" spans="1:16" x14ac:dyDescent="0.25">
      <c r="A75" s="15" t="s">
        <v>228</v>
      </c>
      <c r="B75" s="21">
        <v>199293</v>
      </c>
      <c r="C75" s="21">
        <v>235238</v>
      </c>
      <c r="D75" s="42">
        <f t="shared" si="0"/>
        <v>18.036258172640274</v>
      </c>
      <c r="E75" s="29">
        <f t="shared" si="1"/>
        <v>1.7376339408219178E-2</v>
      </c>
      <c r="L75" s="15" t="s">
        <v>267</v>
      </c>
      <c r="M75" s="21">
        <v>224320</v>
      </c>
      <c r="N75" s="21">
        <v>3544611</v>
      </c>
      <c r="O75" s="29">
        <f t="shared" si="2"/>
        <v>1480.1582560627676</v>
      </c>
      <c r="P75" s="29">
        <f t="shared" si="3"/>
        <v>0.12719898400918087</v>
      </c>
    </row>
    <row r="76" spans="1:16" x14ac:dyDescent="0.25">
      <c r="A76" s="15" t="s">
        <v>214</v>
      </c>
      <c r="B76" s="21">
        <v>397604</v>
      </c>
      <c r="C76" s="21">
        <v>228245</v>
      </c>
      <c r="D76" s="42">
        <f t="shared" si="0"/>
        <v>-42.594893411535097</v>
      </c>
      <c r="E76" s="29">
        <f t="shared" si="1"/>
        <v>1.6859787059186806E-2</v>
      </c>
      <c r="L76" s="15" t="s">
        <v>207</v>
      </c>
      <c r="M76" s="21">
        <v>6692501</v>
      </c>
      <c r="N76" s="21">
        <v>3515062</v>
      </c>
      <c r="O76" s="29">
        <f t="shared" si="2"/>
        <v>-47.477602169951119</v>
      </c>
      <c r="P76" s="29">
        <f t="shared" si="3"/>
        <v>0.12613861299005147</v>
      </c>
    </row>
    <row r="77" spans="1:16" x14ac:dyDescent="0.25">
      <c r="A77" s="15" t="s">
        <v>217</v>
      </c>
      <c r="B77" s="21">
        <v>247418</v>
      </c>
      <c r="C77" s="21">
        <v>198815</v>
      </c>
      <c r="D77" s="42">
        <f t="shared" ref="D77:D139" si="4">C77/B77*100-100</f>
        <v>-19.644084100590902</v>
      </c>
      <c r="E77" s="29">
        <f t="shared" ref="E77:E139" si="5">C77/$C$141*100</f>
        <v>1.4685879489899998E-2</v>
      </c>
      <c r="L77" s="15" t="s">
        <v>290</v>
      </c>
      <c r="M77" s="21">
        <v>389838</v>
      </c>
      <c r="N77" s="21">
        <v>2944347</v>
      </c>
      <c r="O77" s="29">
        <f t="shared" ref="O77:O140" si="6">N77/M77*100-100</f>
        <v>655.27449863789582</v>
      </c>
      <c r="P77" s="29">
        <f t="shared" ref="P77:P140" si="7">N77/$N$198*100</f>
        <v>0.105658405667217</v>
      </c>
    </row>
    <row r="78" spans="1:16" x14ac:dyDescent="0.25">
      <c r="A78" s="15" t="s">
        <v>222</v>
      </c>
      <c r="B78" s="21">
        <v>104432</v>
      </c>
      <c r="C78" s="21">
        <v>185754</v>
      </c>
      <c r="D78" s="42">
        <f t="shared" si="4"/>
        <v>77.870767580818153</v>
      </c>
      <c r="E78" s="29">
        <f t="shared" si="5"/>
        <v>1.3721101822130544E-2</v>
      </c>
      <c r="L78" s="15" t="s">
        <v>214</v>
      </c>
      <c r="M78" s="21">
        <v>4004105</v>
      </c>
      <c r="N78" s="21">
        <v>2941982</v>
      </c>
      <c r="O78" s="29">
        <f t="shared" si="6"/>
        <v>-26.525852843519331</v>
      </c>
      <c r="P78" s="29">
        <f t="shared" si="7"/>
        <v>0.10557353722969824</v>
      </c>
    </row>
    <row r="79" spans="1:16" x14ac:dyDescent="0.25">
      <c r="A79" s="15" t="s">
        <v>208</v>
      </c>
      <c r="B79" s="21">
        <v>667058</v>
      </c>
      <c r="C79" s="21">
        <v>181498</v>
      </c>
      <c r="D79" s="42">
        <f t="shared" si="4"/>
        <v>-72.791271523615634</v>
      </c>
      <c r="E79" s="29">
        <f t="shared" si="5"/>
        <v>1.3406723615712445E-2</v>
      </c>
      <c r="L79" s="15" t="s">
        <v>241</v>
      </c>
      <c r="M79" s="21">
        <v>1364674</v>
      </c>
      <c r="N79" s="21">
        <v>2844647</v>
      </c>
      <c r="O79" s="29">
        <f t="shared" si="6"/>
        <v>108.44883100286222</v>
      </c>
      <c r="P79" s="29">
        <f t="shared" si="7"/>
        <v>0.1020806537768924</v>
      </c>
    </row>
    <row r="80" spans="1:16" x14ac:dyDescent="0.25">
      <c r="A80" s="15" t="s">
        <v>211</v>
      </c>
      <c r="B80" s="21">
        <v>138814</v>
      </c>
      <c r="C80" s="21">
        <v>157079</v>
      </c>
      <c r="D80" s="42">
        <f t="shared" si="4"/>
        <v>13.157894736842096</v>
      </c>
      <c r="E80" s="29">
        <f t="shared" si="5"/>
        <v>1.1602963882976646E-2</v>
      </c>
      <c r="L80" s="15" t="s">
        <v>289</v>
      </c>
      <c r="M80" s="21">
        <v>932745</v>
      </c>
      <c r="N80" s="21">
        <v>2819128</v>
      </c>
      <c r="O80" s="29">
        <f t="shared" si="6"/>
        <v>202.23994768130626</v>
      </c>
      <c r="P80" s="29">
        <f t="shared" si="7"/>
        <v>0.10116490001070189</v>
      </c>
    </row>
    <row r="81" spans="1:16" x14ac:dyDescent="0.25">
      <c r="A81" s="15" t="s">
        <v>232</v>
      </c>
      <c r="B81" s="21">
        <v>232366</v>
      </c>
      <c r="C81" s="21">
        <v>143165</v>
      </c>
      <c r="D81" s="42">
        <f t="shared" si="4"/>
        <v>-38.388146286461875</v>
      </c>
      <c r="E81" s="29">
        <f t="shared" si="5"/>
        <v>1.0575177613215971E-2</v>
      </c>
      <c r="L81" s="15" t="s">
        <v>224</v>
      </c>
      <c r="M81" s="21">
        <v>2453163</v>
      </c>
      <c r="N81" s="21">
        <v>2649479</v>
      </c>
      <c r="O81" s="29">
        <f t="shared" si="6"/>
        <v>8.0025664825370342</v>
      </c>
      <c r="P81" s="29">
        <f t="shared" si="7"/>
        <v>9.5077016054416263E-2</v>
      </c>
    </row>
    <row r="82" spans="1:16" x14ac:dyDescent="0.25">
      <c r="A82" s="15" t="s">
        <v>215</v>
      </c>
      <c r="B82" s="21">
        <v>259988</v>
      </c>
      <c r="C82" s="21">
        <v>141599</v>
      </c>
      <c r="D82" s="42">
        <f t="shared" si="4"/>
        <v>-45.536332446112894</v>
      </c>
      <c r="E82" s="29">
        <f t="shared" si="5"/>
        <v>1.0459501797602544E-2</v>
      </c>
      <c r="L82" s="15" t="s">
        <v>227</v>
      </c>
      <c r="M82" s="21">
        <v>7042227</v>
      </c>
      <c r="N82" s="21">
        <v>2639025</v>
      </c>
      <c r="O82" s="29">
        <f t="shared" si="6"/>
        <v>-62.525703871800779</v>
      </c>
      <c r="P82" s="29">
        <f t="shared" si="7"/>
        <v>9.4701872440961371E-2</v>
      </c>
    </row>
    <row r="83" spans="1:16" x14ac:dyDescent="0.25">
      <c r="A83" s="15" t="s">
        <v>191</v>
      </c>
      <c r="B83" s="21">
        <v>4596833</v>
      </c>
      <c r="C83" s="21">
        <v>140762</v>
      </c>
      <c r="D83" s="42">
        <f t="shared" si="4"/>
        <v>-96.937848296860039</v>
      </c>
      <c r="E83" s="29">
        <f t="shared" si="5"/>
        <v>1.0397675068567782E-2</v>
      </c>
      <c r="L83" s="15" t="s">
        <v>206</v>
      </c>
      <c r="M83" s="21">
        <v>2753658</v>
      </c>
      <c r="N83" s="21">
        <v>2452356</v>
      </c>
      <c r="O83" s="29">
        <f t="shared" si="6"/>
        <v>-10.941881671580134</v>
      </c>
      <c r="P83" s="29">
        <f t="shared" si="7"/>
        <v>8.8003222815936297E-2</v>
      </c>
    </row>
    <row r="84" spans="1:16" x14ac:dyDescent="0.25">
      <c r="A84" s="15" t="s">
        <v>220</v>
      </c>
      <c r="B84" s="21">
        <v>65767</v>
      </c>
      <c r="C84" s="21">
        <v>136488</v>
      </c>
      <c r="D84" s="42">
        <f t="shared" si="4"/>
        <v>107.53265315431753</v>
      </c>
      <c r="E84" s="29">
        <f t="shared" si="5"/>
        <v>1.0081967255073666E-2</v>
      </c>
      <c r="L84" s="15" t="s">
        <v>247</v>
      </c>
      <c r="M84" s="21">
        <v>1808299</v>
      </c>
      <c r="N84" s="21">
        <v>2398538</v>
      </c>
      <c r="O84" s="29">
        <f t="shared" si="6"/>
        <v>32.640564419932758</v>
      </c>
      <c r="P84" s="29">
        <f t="shared" si="7"/>
        <v>8.6071954498649544E-2</v>
      </c>
    </row>
    <row r="85" spans="1:16" x14ac:dyDescent="0.25">
      <c r="A85" s="15" t="s">
        <v>230</v>
      </c>
      <c r="B85" s="21">
        <v>172738</v>
      </c>
      <c r="C85" s="21">
        <v>132106</v>
      </c>
      <c r="D85" s="42">
        <f t="shared" si="4"/>
        <v>-23.522328613275604</v>
      </c>
      <c r="E85" s="29">
        <f t="shared" si="5"/>
        <v>9.758281799123452E-3</v>
      </c>
      <c r="L85" s="15" t="s">
        <v>254</v>
      </c>
      <c r="M85" s="21">
        <v>1160427</v>
      </c>
      <c r="N85" s="21">
        <v>2373475</v>
      </c>
      <c r="O85" s="29">
        <f t="shared" si="6"/>
        <v>104.53462389275674</v>
      </c>
      <c r="P85" s="29">
        <f t="shared" si="7"/>
        <v>8.5172564371997536E-2</v>
      </c>
    </row>
    <row r="86" spans="1:16" x14ac:dyDescent="0.25">
      <c r="A86" s="15" t="s">
        <v>218</v>
      </c>
      <c r="B86" s="21">
        <v>409748</v>
      </c>
      <c r="C86" s="21">
        <v>118690</v>
      </c>
      <c r="D86" s="42">
        <f t="shared" si="4"/>
        <v>-71.033415660357093</v>
      </c>
      <c r="E86" s="29">
        <f t="shared" si="5"/>
        <v>8.7672813251325633E-3</v>
      </c>
      <c r="L86" s="15" t="s">
        <v>191</v>
      </c>
      <c r="M86" s="21">
        <v>316079</v>
      </c>
      <c r="N86" s="21">
        <v>2359618</v>
      </c>
      <c r="O86" s="29">
        <f t="shared" si="6"/>
        <v>646.52792498078009</v>
      </c>
      <c r="P86" s="29">
        <f t="shared" si="7"/>
        <v>8.4675303509969171E-2</v>
      </c>
    </row>
    <row r="87" spans="1:16" x14ac:dyDescent="0.25">
      <c r="A87" s="15" t="s">
        <v>234</v>
      </c>
      <c r="B87" s="21">
        <v>76972</v>
      </c>
      <c r="C87" s="21">
        <v>110219</v>
      </c>
      <c r="D87" s="42">
        <f t="shared" si="4"/>
        <v>43.193628852050097</v>
      </c>
      <c r="E87" s="29">
        <f t="shared" si="5"/>
        <v>8.1415534617472925E-3</v>
      </c>
      <c r="L87" s="15" t="s">
        <v>193</v>
      </c>
      <c r="M87" s="21">
        <v>2580097</v>
      </c>
      <c r="N87" s="21">
        <v>2245304</v>
      </c>
      <c r="O87" s="29">
        <f t="shared" si="6"/>
        <v>-12.975985011416242</v>
      </c>
      <c r="P87" s="29">
        <f t="shared" si="7"/>
        <v>8.0573125680575342E-2</v>
      </c>
    </row>
    <row r="88" spans="1:16" x14ac:dyDescent="0.25">
      <c r="A88" s="15" t="s">
        <v>233</v>
      </c>
      <c r="B88" s="21">
        <v>51708</v>
      </c>
      <c r="C88" s="21">
        <v>104071</v>
      </c>
      <c r="D88" s="42">
        <f t="shared" si="4"/>
        <v>101.26672855264175</v>
      </c>
      <c r="E88" s="29">
        <f t="shared" si="5"/>
        <v>7.6874187782279141E-3</v>
      </c>
      <c r="L88" s="15" t="s">
        <v>213</v>
      </c>
      <c r="M88" s="21">
        <v>341980</v>
      </c>
      <c r="N88" s="21">
        <v>2201599</v>
      </c>
      <c r="O88" s="29">
        <f t="shared" si="6"/>
        <v>543.78004561670275</v>
      </c>
      <c r="P88" s="29">
        <f t="shared" si="7"/>
        <v>7.9004764132264052E-2</v>
      </c>
    </row>
    <row r="89" spans="1:16" x14ac:dyDescent="0.25">
      <c r="A89" s="15" t="s">
        <v>229</v>
      </c>
      <c r="B89" s="21">
        <v>21962</v>
      </c>
      <c r="C89" s="21">
        <v>87861</v>
      </c>
      <c r="D89" s="42">
        <f t="shared" si="4"/>
        <v>300.05919315180768</v>
      </c>
      <c r="E89" s="29">
        <f t="shared" si="5"/>
        <v>6.4900337392153687E-3</v>
      </c>
      <c r="L89" s="15" t="s">
        <v>230</v>
      </c>
      <c r="M89" s="21">
        <v>1027200</v>
      </c>
      <c r="N89" s="21">
        <v>2071424</v>
      </c>
      <c r="O89" s="29">
        <f t="shared" si="6"/>
        <v>101.65732087227414</v>
      </c>
      <c r="P89" s="29">
        <f t="shared" si="7"/>
        <v>7.4333411551291084E-2</v>
      </c>
    </row>
    <row r="90" spans="1:16" x14ac:dyDescent="0.25">
      <c r="A90" s="15" t="s">
        <v>206</v>
      </c>
      <c r="B90" s="21">
        <v>1275111</v>
      </c>
      <c r="C90" s="21">
        <v>68792</v>
      </c>
      <c r="D90" s="42">
        <f t="shared" si="4"/>
        <v>-94.605018700332749</v>
      </c>
      <c r="E90" s="29">
        <f t="shared" si="5"/>
        <v>5.081462776295554E-3</v>
      </c>
      <c r="L90" s="15" t="s">
        <v>179</v>
      </c>
      <c r="M90" s="21">
        <v>2008836</v>
      </c>
      <c r="N90" s="21">
        <v>2040389</v>
      </c>
      <c r="O90" s="29">
        <f t="shared" si="6"/>
        <v>1.5707106005666986</v>
      </c>
      <c r="P90" s="29">
        <f t="shared" si="7"/>
        <v>7.3219715162963869E-2</v>
      </c>
    </row>
    <row r="91" spans="1:16" x14ac:dyDescent="0.25">
      <c r="A91" s="15" t="s">
        <v>254</v>
      </c>
      <c r="B91" s="21">
        <v>2645</v>
      </c>
      <c r="C91" s="21">
        <v>43200</v>
      </c>
      <c r="D91" s="42">
        <f t="shared" si="4"/>
        <v>1533.2703213610584</v>
      </c>
      <c r="E91" s="29">
        <f t="shared" si="5"/>
        <v>3.1910569824393528E-3</v>
      </c>
      <c r="L91" s="15" t="s">
        <v>232</v>
      </c>
      <c r="M91" s="21">
        <v>1373911</v>
      </c>
      <c r="N91" s="21">
        <v>1967792</v>
      </c>
      <c r="O91" s="29">
        <f t="shared" si="6"/>
        <v>43.225580113995733</v>
      </c>
      <c r="P91" s="29">
        <f t="shared" si="7"/>
        <v>7.0614559155121409E-2</v>
      </c>
    </row>
    <row r="92" spans="1:16" x14ac:dyDescent="0.25">
      <c r="A92" s="15" t="s">
        <v>248</v>
      </c>
      <c r="B92" s="27">
        <v>0</v>
      </c>
      <c r="C92" s="21">
        <v>36856</v>
      </c>
      <c r="D92" s="42" t="e">
        <f t="shared" si="4"/>
        <v>#DIV/0!</v>
      </c>
      <c r="E92" s="29">
        <f t="shared" si="5"/>
        <v>2.7224443552033512E-3</v>
      </c>
      <c r="L92" s="15" t="s">
        <v>274</v>
      </c>
      <c r="M92" s="21">
        <v>795799</v>
      </c>
      <c r="N92" s="21">
        <v>1954221</v>
      </c>
      <c r="O92" s="29">
        <f t="shared" si="6"/>
        <v>145.56715954656894</v>
      </c>
      <c r="P92" s="29">
        <f t="shared" si="7"/>
        <v>7.012756145297902E-2</v>
      </c>
    </row>
    <row r="93" spans="1:16" x14ac:dyDescent="0.25">
      <c r="A93" s="15" t="s">
        <v>287</v>
      </c>
      <c r="B93" s="27">
        <v>0</v>
      </c>
      <c r="C93" s="21">
        <v>34627</v>
      </c>
      <c r="D93" s="42" t="e">
        <f t="shared" si="4"/>
        <v>#DIV/0!</v>
      </c>
      <c r="E93" s="29">
        <f t="shared" si="5"/>
        <v>2.5577946789566543E-3</v>
      </c>
      <c r="L93" s="15" t="s">
        <v>270</v>
      </c>
      <c r="M93" s="21">
        <v>218741</v>
      </c>
      <c r="N93" s="21">
        <v>1919921</v>
      </c>
      <c r="O93" s="29">
        <f t="shared" si="6"/>
        <v>777.71428310193323</v>
      </c>
      <c r="P93" s="29">
        <f t="shared" si="7"/>
        <v>6.8896699970149203E-2</v>
      </c>
    </row>
    <row r="94" spans="1:16" x14ac:dyDescent="0.25">
      <c r="A94" s="15" t="s">
        <v>226</v>
      </c>
      <c r="B94" s="27">
        <v>0</v>
      </c>
      <c r="C94" s="21">
        <v>28506</v>
      </c>
      <c r="D94" s="42" t="e">
        <f t="shared" si="4"/>
        <v>#DIV/0!</v>
      </c>
      <c r="E94" s="29">
        <f t="shared" si="5"/>
        <v>2.1056544060513009E-3</v>
      </c>
      <c r="L94" s="15" t="s">
        <v>212</v>
      </c>
      <c r="M94" s="21">
        <v>3564567</v>
      </c>
      <c r="N94" s="21">
        <v>1816244</v>
      </c>
      <c r="O94" s="29">
        <f t="shared" si="6"/>
        <v>-49.047275587750207</v>
      </c>
      <c r="P94" s="29">
        <f t="shared" si="7"/>
        <v>6.5176232741130324E-2</v>
      </c>
    </row>
    <row r="95" spans="1:16" x14ac:dyDescent="0.25">
      <c r="A95" s="15" t="s">
        <v>249</v>
      </c>
      <c r="B95" s="21">
        <v>3862</v>
      </c>
      <c r="C95" s="21">
        <v>27912</v>
      </c>
      <c r="D95" s="42">
        <f t="shared" si="4"/>
        <v>622.73433454168821</v>
      </c>
      <c r="E95" s="29">
        <f t="shared" si="5"/>
        <v>2.0617773725427595E-3</v>
      </c>
      <c r="L95" s="15" t="s">
        <v>275</v>
      </c>
      <c r="M95" s="21">
        <v>2705102</v>
      </c>
      <c r="N95" s="21">
        <v>1614039</v>
      </c>
      <c r="O95" s="29">
        <f t="shared" si="6"/>
        <v>-40.333525316235765</v>
      </c>
      <c r="P95" s="29">
        <f t="shared" si="7"/>
        <v>5.7920071046214744E-2</v>
      </c>
    </row>
    <row r="96" spans="1:16" x14ac:dyDescent="0.25">
      <c r="A96" s="15" t="s">
        <v>223</v>
      </c>
      <c r="B96" s="21">
        <v>127041</v>
      </c>
      <c r="C96" s="21">
        <v>25845</v>
      </c>
      <c r="D96" s="42">
        <f t="shared" si="4"/>
        <v>-79.656173991073743</v>
      </c>
      <c r="E96" s="29">
        <f t="shared" si="5"/>
        <v>1.9090941599802097E-3</v>
      </c>
      <c r="L96" s="15" t="s">
        <v>236</v>
      </c>
      <c r="M96" s="21">
        <v>1214670</v>
      </c>
      <c r="N96" s="21">
        <v>1500519</v>
      </c>
      <c r="O96" s="29">
        <f t="shared" si="6"/>
        <v>23.533058361530294</v>
      </c>
      <c r="P96" s="29">
        <f t="shared" si="7"/>
        <v>5.3846386045315567E-2</v>
      </c>
    </row>
    <row r="97" spans="1:16" x14ac:dyDescent="0.25">
      <c r="A97" s="15" t="s">
        <v>251</v>
      </c>
      <c r="B97" s="27">
        <v>0</v>
      </c>
      <c r="C97" s="21">
        <v>23000</v>
      </c>
      <c r="D97" s="42" t="e">
        <f t="shared" si="4"/>
        <v>#DIV/0!</v>
      </c>
      <c r="E97" s="29">
        <f t="shared" si="5"/>
        <v>1.6989423749098405E-3</v>
      </c>
      <c r="L97" s="15" t="s">
        <v>238</v>
      </c>
      <c r="M97" s="21">
        <v>384727</v>
      </c>
      <c r="N97" s="21">
        <v>1489278</v>
      </c>
      <c r="O97" s="29">
        <f t="shared" si="6"/>
        <v>287.09994359636835</v>
      </c>
      <c r="P97" s="29">
        <f t="shared" si="7"/>
        <v>5.3443000799586991E-2</v>
      </c>
    </row>
    <row r="98" spans="1:16" x14ac:dyDescent="0.25">
      <c r="A98" s="15" t="s">
        <v>275</v>
      </c>
      <c r="B98" s="27">
        <v>0</v>
      </c>
      <c r="C98" s="21">
        <v>20927</v>
      </c>
      <c r="D98" s="42" t="e">
        <f t="shared" si="4"/>
        <v>#DIV/0!</v>
      </c>
      <c r="E98" s="29">
        <f t="shared" si="5"/>
        <v>1.5458159599886186E-3</v>
      </c>
      <c r="L98" s="15" t="s">
        <v>198</v>
      </c>
      <c r="M98" s="21">
        <v>1676151</v>
      </c>
      <c r="N98" s="21">
        <v>1333163</v>
      </c>
      <c r="O98" s="29">
        <f t="shared" si="6"/>
        <v>-20.462834195725804</v>
      </c>
      <c r="P98" s="29">
        <f t="shared" si="7"/>
        <v>4.7840786793989974E-2</v>
      </c>
    </row>
    <row r="99" spans="1:16" x14ac:dyDescent="0.25">
      <c r="A99" s="15" t="s">
        <v>219</v>
      </c>
      <c r="B99" s="27">
        <v>0</v>
      </c>
      <c r="C99" s="21">
        <v>10169</v>
      </c>
      <c r="D99" s="42" t="e">
        <f t="shared" si="4"/>
        <v>#DIV/0!</v>
      </c>
      <c r="E99" s="29">
        <f t="shared" si="5"/>
        <v>7.5115413088948564E-4</v>
      </c>
      <c r="L99" s="15" t="s">
        <v>220</v>
      </c>
      <c r="M99" s="21">
        <v>867551</v>
      </c>
      <c r="N99" s="21">
        <v>1321851</v>
      </c>
      <c r="O99" s="29">
        <f t="shared" si="6"/>
        <v>52.365797515074036</v>
      </c>
      <c r="P99" s="29">
        <f t="shared" si="7"/>
        <v>4.7434853700877119E-2</v>
      </c>
    </row>
    <row r="100" spans="1:16" x14ac:dyDescent="0.25">
      <c r="A100" s="15" t="s">
        <v>235</v>
      </c>
      <c r="B100" s="27">
        <v>0</v>
      </c>
      <c r="C100" s="21">
        <v>8854</v>
      </c>
      <c r="D100" s="42" t="e">
        <f t="shared" si="4"/>
        <v>#DIV/0!</v>
      </c>
      <c r="E100" s="29">
        <f t="shared" si="5"/>
        <v>6.5401894728050992E-4</v>
      </c>
      <c r="L100" s="15" t="s">
        <v>239</v>
      </c>
      <c r="M100" s="21">
        <v>1183226</v>
      </c>
      <c r="N100" s="21">
        <v>1186158</v>
      </c>
      <c r="O100" s="29">
        <f t="shared" si="6"/>
        <v>0.24779712413351263</v>
      </c>
      <c r="P100" s="29">
        <f t="shared" si="7"/>
        <v>4.2565486727418597E-2</v>
      </c>
    </row>
    <row r="101" spans="1:16" x14ac:dyDescent="0.25">
      <c r="A101" s="15" t="s">
        <v>239</v>
      </c>
      <c r="B101" s="27">
        <v>0</v>
      </c>
      <c r="C101" s="21">
        <v>8742</v>
      </c>
      <c r="D101" s="42" t="e">
        <f t="shared" si="4"/>
        <v>#DIV/0!</v>
      </c>
      <c r="E101" s="29">
        <f t="shared" si="5"/>
        <v>6.4574583658529678E-4</v>
      </c>
      <c r="L101" s="15" t="s">
        <v>282</v>
      </c>
      <c r="M101" s="21">
        <v>204844</v>
      </c>
      <c r="N101" s="21">
        <v>1066186</v>
      </c>
      <c r="O101" s="29">
        <f t="shared" si="6"/>
        <v>420.48680947452692</v>
      </c>
      <c r="P101" s="29">
        <f t="shared" si="7"/>
        <v>3.8260270581119485E-2</v>
      </c>
    </row>
    <row r="102" spans="1:16" x14ac:dyDescent="0.25">
      <c r="A102" s="15" t="s">
        <v>243</v>
      </c>
      <c r="B102" s="21">
        <v>24032</v>
      </c>
      <c r="C102" s="21">
        <v>8083</v>
      </c>
      <c r="D102" s="42">
        <f t="shared" si="4"/>
        <v>-66.36567909454061</v>
      </c>
      <c r="E102" s="29">
        <f t="shared" si="5"/>
        <v>5.9706744419114096E-4</v>
      </c>
      <c r="L102" s="15" t="s">
        <v>253</v>
      </c>
      <c r="M102" s="21">
        <v>2401757</v>
      </c>
      <c r="N102" s="21">
        <v>1024803</v>
      </c>
      <c r="O102" s="29">
        <f t="shared" si="6"/>
        <v>-57.331112181623709</v>
      </c>
      <c r="P102" s="29">
        <f t="shared" si="7"/>
        <v>3.6775234407826582E-2</v>
      </c>
    </row>
    <row r="103" spans="1:16" x14ac:dyDescent="0.25">
      <c r="A103" s="15" t="s">
        <v>253</v>
      </c>
      <c r="B103" s="21">
        <v>12827</v>
      </c>
      <c r="C103" s="21">
        <v>7469</v>
      </c>
      <c r="D103" s="42">
        <f t="shared" si="4"/>
        <v>-41.771263740547283</v>
      </c>
      <c r="E103" s="29">
        <f t="shared" si="5"/>
        <v>5.5171306948702606E-4</v>
      </c>
      <c r="L103" s="15" t="s">
        <v>249</v>
      </c>
      <c r="M103" s="21">
        <v>2766609</v>
      </c>
      <c r="N103" s="21">
        <v>1003362</v>
      </c>
      <c r="O103" s="29">
        <f t="shared" si="6"/>
        <v>-63.733147690909703</v>
      </c>
      <c r="P103" s="29">
        <f t="shared" si="7"/>
        <v>3.6005820382947445E-2</v>
      </c>
    </row>
    <row r="104" spans="1:16" x14ac:dyDescent="0.25">
      <c r="A104" s="15" t="s">
        <v>236</v>
      </c>
      <c r="B104" s="21">
        <v>5038</v>
      </c>
      <c r="C104" s="21">
        <v>6177</v>
      </c>
      <c r="D104" s="42">
        <f t="shared" si="4"/>
        <v>22.608177848352511</v>
      </c>
      <c r="E104" s="29">
        <f t="shared" si="5"/>
        <v>4.5627682825296017E-4</v>
      </c>
      <c r="L104" s="15" t="s">
        <v>279</v>
      </c>
      <c r="M104" s="21">
        <v>3819192</v>
      </c>
      <c r="N104" s="21">
        <v>990346</v>
      </c>
      <c r="O104" s="29">
        <f t="shared" si="6"/>
        <v>-74.069227208268131</v>
      </c>
      <c r="P104" s="29">
        <f t="shared" si="7"/>
        <v>3.5538738952611795E-2</v>
      </c>
    </row>
    <row r="105" spans="1:16" x14ac:dyDescent="0.25">
      <c r="A105" s="15" t="s">
        <v>247</v>
      </c>
      <c r="B105" s="27">
        <v>0</v>
      </c>
      <c r="C105" s="21">
        <v>5961</v>
      </c>
      <c r="D105" s="42" t="e">
        <f t="shared" si="4"/>
        <v>#DIV/0!</v>
      </c>
      <c r="E105" s="29">
        <f t="shared" si="5"/>
        <v>4.4032154334076347E-4</v>
      </c>
      <c r="L105" s="15" t="s">
        <v>233</v>
      </c>
      <c r="M105" s="21">
        <v>4302191</v>
      </c>
      <c r="N105" s="21">
        <v>962176</v>
      </c>
      <c r="O105" s="29">
        <f t="shared" si="6"/>
        <v>-77.635209594367154</v>
      </c>
      <c r="P105" s="29">
        <f t="shared" si="7"/>
        <v>3.4527853589016569E-2</v>
      </c>
    </row>
    <row r="106" spans="1:16" x14ac:dyDescent="0.25">
      <c r="A106" s="15" t="s">
        <v>257</v>
      </c>
      <c r="B106" s="27">
        <v>0</v>
      </c>
      <c r="C106" s="21">
        <v>4392</v>
      </c>
      <c r="D106" s="42" t="e">
        <f t="shared" si="4"/>
        <v>#DIV/0!</v>
      </c>
      <c r="E106" s="29">
        <f t="shared" si="5"/>
        <v>3.2442412654800083E-4</v>
      </c>
      <c r="L106" s="15" t="s">
        <v>187</v>
      </c>
      <c r="M106" s="21">
        <v>762134</v>
      </c>
      <c r="N106" s="21">
        <v>945526</v>
      </c>
      <c r="O106" s="29">
        <f t="shared" si="6"/>
        <v>24.062960056892877</v>
      </c>
      <c r="P106" s="29">
        <f t="shared" si="7"/>
        <v>3.3930365434814917E-2</v>
      </c>
    </row>
    <row r="107" spans="1:16" x14ac:dyDescent="0.25">
      <c r="A107" s="15" t="s">
        <v>280</v>
      </c>
      <c r="B107" s="27">
        <v>0</v>
      </c>
      <c r="C107" s="21">
        <v>3959</v>
      </c>
      <c r="D107" s="42" t="e">
        <f t="shared" si="4"/>
        <v>#DIV/0!</v>
      </c>
      <c r="E107" s="29">
        <f t="shared" si="5"/>
        <v>2.9243968966382862E-4</v>
      </c>
      <c r="L107" s="15" t="s">
        <v>219</v>
      </c>
      <c r="M107" s="21">
        <v>1521671</v>
      </c>
      <c r="N107" s="21">
        <v>766386</v>
      </c>
      <c r="O107" s="29">
        <f t="shared" si="6"/>
        <v>-49.635236526161044</v>
      </c>
      <c r="P107" s="29">
        <f t="shared" si="7"/>
        <v>2.7501895288047151E-2</v>
      </c>
    </row>
    <row r="108" spans="1:16" x14ac:dyDescent="0.25">
      <c r="A108" s="15" t="s">
        <v>246</v>
      </c>
      <c r="B108" s="21">
        <v>20262</v>
      </c>
      <c r="C108" s="21">
        <v>3604</v>
      </c>
      <c r="D108" s="42">
        <f t="shared" si="4"/>
        <v>-82.213009574573093</v>
      </c>
      <c r="E108" s="29">
        <f t="shared" si="5"/>
        <v>2.6621688344239416E-4</v>
      </c>
      <c r="L108" s="15" t="s">
        <v>226</v>
      </c>
      <c r="M108" s="21">
        <v>58428</v>
      </c>
      <c r="N108" s="21">
        <v>719752</v>
      </c>
      <c r="O108" s="29">
        <f t="shared" si="6"/>
        <v>1131.8614362976655</v>
      </c>
      <c r="P108" s="29">
        <f t="shared" si="7"/>
        <v>2.5828426063840563E-2</v>
      </c>
    </row>
    <row r="109" spans="1:16" x14ac:dyDescent="0.25">
      <c r="A109" s="15" t="s">
        <v>291</v>
      </c>
      <c r="B109" s="27">
        <v>0</v>
      </c>
      <c r="C109" s="21">
        <v>2001</v>
      </c>
      <c r="D109" s="42" t="e">
        <f t="shared" si="4"/>
        <v>#DIV/0!</v>
      </c>
      <c r="E109" s="29">
        <f t="shared" si="5"/>
        <v>1.4780798661715613E-4</v>
      </c>
      <c r="L109" s="15" t="s">
        <v>237</v>
      </c>
      <c r="M109" s="21">
        <v>778771</v>
      </c>
      <c r="N109" s="21">
        <v>719195</v>
      </c>
      <c r="O109" s="29">
        <f t="shared" si="6"/>
        <v>-7.6500023755378663</v>
      </c>
      <c r="P109" s="29">
        <f t="shared" si="7"/>
        <v>2.5808438021684987E-2</v>
      </c>
    </row>
    <row r="110" spans="1:16" x14ac:dyDescent="0.25">
      <c r="A110" s="15" t="s">
        <v>263</v>
      </c>
      <c r="B110" s="27">
        <v>0</v>
      </c>
      <c r="C110" s="21">
        <v>1726</v>
      </c>
      <c r="D110" s="42" t="e">
        <f t="shared" si="4"/>
        <v>#DIV/0!</v>
      </c>
      <c r="E110" s="29">
        <f t="shared" si="5"/>
        <v>1.2749454517801671E-4</v>
      </c>
      <c r="L110" s="15" t="s">
        <v>252</v>
      </c>
      <c r="M110" s="21">
        <v>940593</v>
      </c>
      <c r="N110" s="21">
        <v>705529</v>
      </c>
      <c r="O110" s="29">
        <f t="shared" si="6"/>
        <v>-24.991042884648309</v>
      </c>
      <c r="P110" s="29">
        <f t="shared" si="7"/>
        <v>2.531803122797209E-2</v>
      </c>
    </row>
    <row r="111" spans="1:16" x14ac:dyDescent="0.25">
      <c r="A111" s="15" t="s">
        <v>277</v>
      </c>
      <c r="B111" s="27">
        <v>0</v>
      </c>
      <c r="C111" s="21">
        <v>1533</v>
      </c>
      <c r="D111" s="42" t="e">
        <f t="shared" si="4"/>
        <v>#DIV/0!</v>
      </c>
      <c r="E111" s="29">
        <f t="shared" si="5"/>
        <v>1.1323820264072981E-4</v>
      </c>
      <c r="L111" s="15" t="s">
        <v>181</v>
      </c>
      <c r="M111" s="21">
        <v>1055580</v>
      </c>
      <c r="N111" s="21">
        <v>657957</v>
      </c>
      <c r="O111" s="29">
        <f t="shared" si="6"/>
        <v>-37.668675041209575</v>
      </c>
      <c r="P111" s="29">
        <f t="shared" si="7"/>
        <v>2.3610901710153419E-2</v>
      </c>
    </row>
    <row r="112" spans="1:16" x14ac:dyDescent="0.25">
      <c r="A112" s="15" t="s">
        <v>284</v>
      </c>
      <c r="B112" s="27">
        <v>0</v>
      </c>
      <c r="C112" s="21">
        <v>1352</v>
      </c>
      <c r="D112" s="42" t="e">
        <f t="shared" si="4"/>
        <v>#DIV/0!</v>
      </c>
      <c r="E112" s="29">
        <f t="shared" si="5"/>
        <v>9.9868264820787139E-5</v>
      </c>
      <c r="L112" s="15" t="s">
        <v>242</v>
      </c>
      <c r="M112" s="21">
        <v>3237426</v>
      </c>
      <c r="N112" s="21">
        <v>650407</v>
      </c>
      <c r="O112" s="29">
        <f t="shared" si="6"/>
        <v>-79.90974928847794</v>
      </c>
      <c r="P112" s="29">
        <f t="shared" si="7"/>
        <v>2.333996864323315E-2</v>
      </c>
    </row>
    <row r="113" spans="1:16" x14ac:dyDescent="0.25">
      <c r="A113" s="15" t="s">
        <v>267</v>
      </c>
      <c r="B113" s="27">
        <v>0</v>
      </c>
      <c r="C113" s="21">
        <v>1200</v>
      </c>
      <c r="D113" s="42" t="e">
        <f t="shared" si="4"/>
        <v>#DIV/0!</v>
      </c>
      <c r="E113" s="29">
        <f t="shared" si="5"/>
        <v>8.864047173442647E-5</v>
      </c>
      <c r="L113" s="15" t="s">
        <v>260</v>
      </c>
      <c r="M113" s="21">
        <v>640935</v>
      </c>
      <c r="N113" s="21">
        <v>565137</v>
      </c>
      <c r="O113" s="29">
        <f t="shared" si="6"/>
        <v>-11.82616021905497</v>
      </c>
      <c r="P113" s="29">
        <f t="shared" si="7"/>
        <v>2.0280039819883324E-2</v>
      </c>
    </row>
    <row r="114" spans="1:16" x14ac:dyDescent="0.25">
      <c r="A114" s="15" t="s">
        <v>260</v>
      </c>
      <c r="B114" s="27">
        <v>0</v>
      </c>
      <c r="C114" s="21">
        <v>1118</v>
      </c>
      <c r="D114" s="42" t="e">
        <f t="shared" si="4"/>
        <v>#DIV/0!</v>
      </c>
      <c r="E114" s="29">
        <f t="shared" si="5"/>
        <v>8.2583372832573996E-5</v>
      </c>
      <c r="L114" s="15" t="s">
        <v>228</v>
      </c>
      <c r="M114" s="21">
        <v>1138763</v>
      </c>
      <c r="N114" s="21">
        <v>554417</v>
      </c>
      <c r="O114" s="29">
        <f t="shared" si="6"/>
        <v>-51.314101353837458</v>
      </c>
      <c r="P114" s="29">
        <f t="shared" si="7"/>
        <v>1.9895350750030971E-2</v>
      </c>
    </row>
    <row r="115" spans="1:16" x14ac:dyDescent="0.25">
      <c r="A115" s="15" t="s">
        <v>224</v>
      </c>
      <c r="B115" s="21">
        <v>380527</v>
      </c>
      <c r="C115" s="21">
        <v>492</v>
      </c>
      <c r="D115" s="42">
        <f t="shared" si="4"/>
        <v>-99.870705626670386</v>
      </c>
      <c r="E115" s="29">
        <f t="shared" si="5"/>
        <v>3.6342593411114848E-5</v>
      </c>
      <c r="L115" s="15" t="s">
        <v>208</v>
      </c>
      <c r="M115" s="21">
        <v>906918</v>
      </c>
      <c r="N115" s="21">
        <v>427397</v>
      </c>
      <c r="O115" s="29">
        <f t="shared" si="6"/>
        <v>-52.873688690708533</v>
      </c>
      <c r="P115" s="29">
        <f t="shared" si="7"/>
        <v>1.5337215894373707E-2</v>
      </c>
    </row>
    <row r="116" spans="1:16" x14ac:dyDescent="0.25">
      <c r="A116" s="15" t="s">
        <v>204</v>
      </c>
      <c r="B116" s="21">
        <v>2793</v>
      </c>
      <c r="C116" s="27">
        <v>0</v>
      </c>
      <c r="D116" s="42">
        <f t="shared" si="4"/>
        <v>-100</v>
      </c>
      <c r="E116" s="29">
        <f t="shared" si="5"/>
        <v>0</v>
      </c>
      <c r="L116" s="15" t="s">
        <v>283</v>
      </c>
      <c r="M116" s="21">
        <v>784497</v>
      </c>
      <c r="N116" s="21">
        <v>398314</v>
      </c>
      <c r="O116" s="29">
        <f t="shared" si="6"/>
        <v>-49.226829420635134</v>
      </c>
      <c r="P116" s="29">
        <f t="shared" si="7"/>
        <v>1.4293567366527066E-2</v>
      </c>
    </row>
    <row r="117" spans="1:16" x14ac:dyDescent="0.25">
      <c r="A117" s="15" t="s">
        <v>241</v>
      </c>
      <c r="B117" s="21">
        <v>46632</v>
      </c>
      <c r="C117" s="27">
        <v>0</v>
      </c>
      <c r="D117" s="42">
        <f t="shared" si="4"/>
        <v>-100</v>
      </c>
      <c r="E117" s="29">
        <f t="shared" si="5"/>
        <v>0</v>
      </c>
      <c r="L117" s="15" t="s">
        <v>259</v>
      </c>
      <c r="M117" s="21">
        <v>493315</v>
      </c>
      <c r="N117" s="21">
        <v>389345</v>
      </c>
      <c r="O117" s="29">
        <f t="shared" si="6"/>
        <v>-21.075783221673788</v>
      </c>
      <c r="P117" s="29">
        <f t="shared" si="7"/>
        <v>1.3971713237095559E-2</v>
      </c>
    </row>
    <row r="118" spans="1:16" x14ac:dyDescent="0.25">
      <c r="A118" s="15" t="s">
        <v>221</v>
      </c>
      <c r="B118" s="21">
        <v>98539</v>
      </c>
      <c r="C118" s="27">
        <v>0</v>
      </c>
      <c r="D118" s="42">
        <f t="shared" si="4"/>
        <v>-100</v>
      </c>
      <c r="E118" s="29">
        <f t="shared" si="5"/>
        <v>0</v>
      </c>
      <c r="L118" s="15" t="s">
        <v>278</v>
      </c>
      <c r="M118" s="21">
        <v>106676</v>
      </c>
      <c r="N118" s="21">
        <v>371957</v>
      </c>
      <c r="O118" s="29">
        <f t="shared" si="6"/>
        <v>248.67917807191873</v>
      </c>
      <c r="P118" s="29">
        <f t="shared" si="7"/>
        <v>1.3347741824167134E-2</v>
      </c>
    </row>
    <row r="119" spans="1:16" x14ac:dyDescent="0.25">
      <c r="A119" s="15" t="s">
        <v>244</v>
      </c>
      <c r="B119" s="21">
        <v>42420</v>
      </c>
      <c r="C119" s="27">
        <v>0</v>
      </c>
      <c r="D119" s="42">
        <f t="shared" si="4"/>
        <v>-100</v>
      </c>
      <c r="E119" s="29">
        <f t="shared" si="5"/>
        <v>0</v>
      </c>
      <c r="L119" s="15" t="s">
        <v>273</v>
      </c>
      <c r="M119" s="21">
        <v>548888</v>
      </c>
      <c r="N119" s="21">
        <v>361902</v>
      </c>
      <c r="O119" s="29">
        <f t="shared" si="6"/>
        <v>-34.066330471790238</v>
      </c>
      <c r="P119" s="29">
        <f t="shared" si="7"/>
        <v>1.2986916395308419E-2</v>
      </c>
    </row>
    <row r="120" spans="1:16" x14ac:dyDescent="0.25">
      <c r="A120" s="15" t="s">
        <v>227</v>
      </c>
      <c r="B120" s="21">
        <v>48301</v>
      </c>
      <c r="C120" s="27">
        <v>0</v>
      </c>
      <c r="D120" s="42">
        <f t="shared" si="4"/>
        <v>-100</v>
      </c>
      <c r="E120" s="29">
        <f t="shared" si="5"/>
        <v>0</v>
      </c>
      <c r="L120" s="15" t="s">
        <v>295</v>
      </c>
      <c r="M120" s="21">
        <v>243264</v>
      </c>
      <c r="N120" s="21">
        <v>348542</v>
      </c>
      <c r="O120" s="29">
        <f t="shared" si="6"/>
        <v>43.277262562483571</v>
      </c>
      <c r="P120" s="29">
        <f t="shared" si="7"/>
        <v>1.2507490464970039E-2</v>
      </c>
    </row>
    <row r="121" spans="1:16" x14ac:dyDescent="0.25">
      <c r="A121" s="15" t="s">
        <v>212</v>
      </c>
      <c r="B121" s="21">
        <v>3100</v>
      </c>
      <c r="C121" s="27">
        <v>0</v>
      </c>
      <c r="D121" s="42">
        <f t="shared" si="4"/>
        <v>-100</v>
      </c>
      <c r="E121" s="29">
        <f t="shared" si="5"/>
        <v>0</v>
      </c>
      <c r="L121" s="15" t="s">
        <v>243</v>
      </c>
      <c r="M121" s="21">
        <v>267876</v>
      </c>
      <c r="N121" s="21">
        <v>347613</v>
      </c>
      <c r="O121" s="29">
        <f t="shared" si="6"/>
        <v>29.766384446534971</v>
      </c>
      <c r="P121" s="29">
        <f t="shared" si="7"/>
        <v>1.2474153137927798E-2</v>
      </c>
    </row>
    <row r="122" spans="1:16" x14ac:dyDescent="0.25">
      <c r="A122" s="15" t="s">
        <v>237</v>
      </c>
      <c r="B122" s="21">
        <v>74498</v>
      </c>
      <c r="C122" s="27">
        <v>0</v>
      </c>
      <c r="D122" s="42">
        <f t="shared" si="4"/>
        <v>-100</v>
      </c>
      <c r="E122" s="29">
        <f t="shared" si="5"/>
        <v>0</v>
      </c>
      <c r="L122" s="15" t="s">
        <v>215</v>
      </c>
      <c r="M122" s="21">
        <v>954599</v>
      </c>
      <c r="N122" s="21">
        <v>277522</v>
      </c>
      <c r="O122" s="29">
        <f t="shared" si="6"/>
        <v>-70.92789747317984</v>
      </c>
      <c r="P122" s="29">
        <f t="shared" si="7"/>
        <v>9.9589253771982002E-3</v>
      </c>
    </row>
    <row r="123" spans="1:16" x14ac:dyDescent="0.25">
      <c r="A123" s="15" t="s">
        <v>262</v>
      </c>
      <c r="B123" s="27">
        <v>0</v>
      </c>
      <c r="C123" s="27">
        <v>0</v>
      </c>
      <c r="D123" s="42" t="e">
        <f t="shared" si="4"/>
        <v>#DIV/0!</v>
      </c>
      <c r="E123" s="29">
        <f t="shared" si="5"/>
        <v>0</v>
      </c>
      <c r="L123" s="15" t="s">
        <v>301</v>
      </c>
      <c r="M123" s="21">
        <v>4432</v>
      </c>
      <c r="N123" s="21">
        <v>270525</v>
      </c>
      <c r="O123" s="29">
        <f t="shared" si="6"/>
        <v>6003.9034296028876</v>
      </c>
      <c r="P123" s="29">
        <f t="shared" si="7"/>
        <v>9.7078368117358028E-3</v>
      </c>
    </row>
    <row r="124" spans="1:16" x14ac:dyDescent="0.25">
      <c r="A124" s="15" t="s">
        <v>265</v>
      </c>
      <c r="B124" s="27">
        <v>0</v>
      </c>
      <c r="C124" s="27">
        <v>0</v>
      </c>
      <c r="D124" s="42" t="e">
        <f t="shared" si="4"/>
        <v>#DIV/0!</v>
      </c>
      <c r="E124" s="29">
        <f t="shared" si="5"/>
        <v>0</v>
      </c>
      <c r="L124" s="15" t="s">
        <v>277</v>
      </c>
      <c r="M124" s="21">
        <v>436707</v>
      </c>
      <c r="N124" s="21">
        <v>269531</v>
      </c>
      <c r="O124" s="29">
        <f t="shared" si="6"/>
        <v>-38.281044269956745</v>
      </c>
      <c r="P124" s="29">
        <f t="shared" si="7"/>
        <v>9.672166948355836E-3</v>
      </c>
    </row>
    <row r="125" spans="1:16" x14ac:dyDescent="0.25">
      <c r="A125" s="15" t="s">
        <v>242</v>
      </c>
      <c r="B125" s="27">
        <v>0</v>
      </c>
      <c r="C125" s="27">
        <v>0</v>
      </c>
      <c r="D125" s="42" t="e">
        <f t="shared" si="4"/>
        <v>#DIV/0!</v>
      </c>
      <c r="E125" s="29">
        <f t="shared" si="5"/>
        <v>0</v>
      </c>
      <c r="L125" s="15" t="s">
        <v>294</v>
      </c>
      <c r="M125" s="21">
        <v>16631</v>
      </c>
      <c r="N125" s="21">
        <v>243733</v>
      </c>
      <c r="O125" s="29">
        <f t="shared" si="6"/>
        <v>1365.5342432806206</v>
      </c>
      <c r="P125" s="29">
        <f t="shared" si="7"/>
        <v>8.7464012185003315E-3</v>
      </c>
    </row>
    <row r="126" spans="1:16" x14ac:dyDescent="0.25">
      <c r="A126" s="15" t="s">
        <v>245</v>
      </c>
      <c r="B126" s="27">
        <v>0</v>
      </c>
      <c r="C126" s="27">
        <v>0</v>
      </c>
      <c r="D126" s="42" t="e">
        <f t="shared" si="4"/>
        <v>#DIV/0!</v>
      </c>
      <c r="E126" s="29">
        <f t="shared" si="5"/>
        <v>0</v>
      </c>
      <c r="L126" s="15" t="s">
        <v>306</v>
      </c>
      <c r="M126" s="21">
        <v>91912</v>
      </c>
      <c r="N126" s="21">
        <v>239993</v>
      </c>
      <c r="O126" s="29">
        <f t="shared" si="6"/>
        <v>161.11171555400819</v>
      </c>
      <c r="P126" s="29">
        <f t="shared" si="7"/>
        <v>8.6121906661451256E-3</v>
      </c>
    </row>
    <row r="127" spans="1:16" x14ac:dyDescent="0.25">
      <c r="A127" s="15" t="s">
        <v>255</v>
      </c>
      <c r="B127" s="27">
        <v>0</v>
      </c>
      <c r="C127" s="27">
        <v>0</v>
      </c>
      <c r="D127" s="42" t="e">
        <f t="shared" si="4"/>
        <v>#DIV/0!</v>
      </c>
      <c r="E127" s="29">
        <f t="shared" si="5"/>
        <v>0</v>
      </c>
      <c r="L127" s="15" t="s">
        <v>300</v>
      </c>
      <c r="M127" s="21">
        <v>341870</v>
      </c>
      <c r="N127" s="21">
        <v>234240</v>
      </c>
      <c r="O127" s="29">
        <f t="shared" si="6"/>
        <v>-31.482727352502422</v>
      </c>
      <c r="P127" s="29">
        <f t="shared" si="7"/>
        <v>8.4057432576693254E-3</v>
      </c>
    </row>
    <row r="128" spans="1:16" x14ac:dyDescent="0.25">
      <c r="A128" s="15" t="s">
        <v>225</v>
      </c>
      <c r="B128" s="27">
        <v>0</v>
      </c>
      <c r="C128" s="27">
        <v>0</v>
      </c>
      <c r="D128" s="42" t="e">
        <f t="shared" si="4"/>
        <v>#DIV/0!</v>
      </c>
      <c r="E128" s="29">
        <f t="shared" si="5"/>
        <v>0</v>
      </c>
      <c r="L128" s="15" t="s">
        <v>268</v>
      </c>
      <c r="M128" s="21">
        <v>695196</v>
      </c>
      <c r="N128" s="21">
        <v>192479</v>
      </c>
      <c r="O128" s="29">
        <f t="shared" si="6"/>
        <v>-72.312987991875673</v>
      </c>
      <c r="P128" s="29">
        <f t="shared" si="7"/>
        <v>6.9071424884431963E-3</v>
      </c>
    </row>
    <row r="129" spans="1:16" x14ac:dyDescent="0.25">
      <c r="A129" s="15" t="s">
        <v>231</v>
      </c>
      <c r="B129" s="27">
        <v>0</v>
      </c>
      <c r="C129" s="27">
        <v>0</v>
      </c>
      <c r="D129" s="42" t="e">
        <f t="shared" si="4"/>
        <v>#DIV/0!</v>
      </c>
      <c r="E129" s="29">
        <f t="shared" si="5"/>
        <v>0</v>
      </c>
      <c r="L129" s="15" t="s">
        <v>297</v>
      </c>
      <c r="M129" s="21">
        <v>115852</v>
      </c>
      <c r="N129" s="21">
        <v>188571</v>
      </c>
      <c r="O129" s="29">
        <f t="shared" si="6"/>
        <v>62.768877533404691</v>
      </c>
      <c r="P129" s="29">
        <f t="shared" si="7"/>
        <v>6.7669032267843338E-3</v>
      </c>
    </row>
    <row r="130" spans="1:16" x14ac:dyDescent="0.25">
      <c r="A130" s="15" t="s">
        <v>264</v>
      </c>
      <c r="B130" s="27">
        <v>0</v>
      </c>
      <c r="C130" s="27">
        <v>0</v>
      </c>
      <c r="D130" s="42" t="e">
        <f t="shared" si="4"/>
        <v>#DIV/0!</v>
      </c>
      <c r="E130" s="29">
        <f t="shared" si="5"/>
        <v>0</v>
      </c>
      <c r="L130" s="15" t="s">
        <v>255</v>
      </c>
      <c r="M130" s="21">
        <v>51578</v>
      </c>
      <c r="N130" s="21">
        <v>173263</v>
      </c>
      <c r="O130" s="29">
        <f t="shared" si="6"/>
        <v>235.9242312613905</v>
      </c>
      <c r="P130" s="29">
        <f t="shared" si="7"/>
        <v>6.2175729766630822E-3</v>
      </c>
    </row>
    <row r="131" spans="1:16" x14ac:dyDescent="0.25">
      <c r="A131" s="15" t="s">
        <v>252</v>
      </c>
      <c r="B131" s="27">
        <v>0</v>
      </c>
      <c r="C131" s="27">
        <v>0</v>
      </c>
      <c r="D131" s="42" t="e">
        <f t="shared" si="4"/>
        <v>#DIV/0!</v>
      </c>
      <c r="E131" s="29">
        <f t="shared" si="5"/>
        <v>0</v>
      </c>
      <c r="L131" s="15" t="s">
        <v>244</v>
      </c>
      <c r="M131" s="21">
        <v>79910</v>
      </c>
      <c r="N131" s="21">
        <v>169347</v>
      </c>
      <c r="O131" s="29">
        <f t="shared" si="6"/>
        <v>111.92216243273685</v>
      </c>
      <c r="P131" s="29">
        <f t="shared" si="7"/>
        <v>6.0770466336088087E-3</v>
      </c>
    </row>
    <row r="132" spans="1:16" x14ac:dyDescent="0.25">
      <c r="A132" s="15" t="s">
        <v>240</v>
      </c>
      <c r="B132" s="21">
        <v>145131</v>
      </c>
      <c r="C132" s="27">
        <v>0</v>
      </c>
      <c r="D132" s="42">
        <f t="shared" si="4"/>
        <v>-100</v>
      </c>
      <c r="E132" s="29">
        <f t="shared" si="5"/>
        <v>0</v>
      </c>
      <c r="L132" s="15" t="s">
        <v>248</v>
      </c>
      <c r="M132" s="21">
        <v>322249</v>
      </c>
      <c r="N132" s="21">
        <v>157962</v>
      </c>
      <c r="O132" s="29">
        <f t="shared" si="6"/>
        <v>-50.981383960850152</v>
      </c>
      <c r="P132" s="29">
        <f t="shared" si="7"/>
        <v>5.668493922762816E-3</v>
      </c>
    </row>
    <row r="133" spans="1:16" x14ac:dyDescent="0.25">
      <c r="A133" s="15" t="s">
        <v>259</v>
      </c>
      <c r="B133" s="27">
        <v>0</v>
      </c>
      <c r="C133" s="27">
        <v>0</v>
      </c>
      <c r="D133" s="42" t="e">
        <f t="shared" si="4"/>
        <v>#DIV/0!</v>
      </c>
      <c r="E133" s="29">
        <f t="shared" si="5"/>
        <v>0</v>
      </c>
      <c r="L133" s="15" t="s">
        <v>246</v>
      </c>
      <c r="M133" s="21">
        <v>901260</v>
      </c>
      <c r="N133" s="21">
        <v>140464</v>
      </c>
      <c r="O133" s="29">
        <f t="shared" si="6"/>
        <v>-84.414708297272711</v>
      </c>
      <c r="P133" s="29">
        <f t="shared" si="7"/>
        <v>5.040575140647474E-3</v>
      </c>
    </row>
    <row r="134" spans="1:16" x14ac:dyDescent="0.25">
      <c r="A134" s="15" t="s">
        <v>258</v>
      </c>
      <c r="B134" s="27">
        <v>0</v>
      </c>
      <c r="C134" s="27">
        <v>0</v>
      </c>
      <c r="D134" s="42" t="e">
        <f t="shared" si="4"/>
        <v>#DIV/0!</v>
      </c>
      <c r="E134" s="29">
        <f t="shared" si="5"/>
        <v>0</v>
      </c>
      <c r="L134" s="15" t="s">
        <v>221</v>
      </c>
      <c r="M134" s="21">
        <v>101245</v>
      </c>
      <c r="N134" s="21">
        <v>138316</v>
      </c>
      <c r="O134" s="29">
        <f t="shared" si="6"/>
        <v>36.615141488468566</v>
      </c>
      <c r="P134" s="29">
        <f t="shared" si="7"/>
        <v>4.9634937859792966E-3</v>
      </c>
    </row>
    <row r="135" spans="1:16" x14ac:dyDescent="0.25">
      <c r="A135" s="15" t="s">
        <v>261</v>
      </c>
      <c r="B135" s="27">
        <v>0</v>
      </c>
      <c r="C135" s="27">
        <v>0</v>
      </c>
      <c r="D135" s="42" t="e">
        <f t="shared" si="4"/>
        <v>#DIV/0!</v>
      </c>
      <c r="E135" s="29">
        <f t="shared" si="5"/>
        <v>0</v>
      </c>
      <c r="L135" s="15" t="s">
        <v>250</v>
      </c>
      <c r="M135" s="21">
        <v>226539</v>
      </c>
      <c r="N135" s="21">
        <v>134199</v>
      </c>
      <c r="O135" s="29">
        <f t="shared" si="6"/>
        <v>-40.761193436891659</v>
      </c>
      <c r="P135" s="29">
        <f t="shared" si="7"/>
        <v>4.8157545228652912E-3</v>
      </c>
    </row>
    <row r="136" spans="1:16" x14ac:dyDescent="0.25">
      <c r="A136" s="15" t="s">
        <v>250</v>
      </c>
      <c r="B136" s="27">
        <v>0</v>
      </c>
      <c r="C136" s="27">
        <v>0</v>
      </c>
      <c r="D136" s="42" t="e">
        <f t="shared" si="4"/>
        <v>#DIV/0!</v>
      </c>
      <c r="E136" s="29">
        <f t="shared" si="5"/>
        <v>0</v>
      </c>
      <c r="L136" s="15" t="s">
        <v>296</v>
      </c>
      <c r="M136" s="21">
        <v>144682</v>
      </c>
      <c r="N136" s="21">
        <v>118757</v>
      </c>
      <c r="O136" s="29">
        <f t="shared" si="6"/>
        <v>-17.918607705174111</v>
      </c>
      <c r="P136" s="29">
        <f t="shared" si="7"/>
        <v>4.261615659370885E-3</v>
      </c>
    </row>
    <row r="137" spans="1:16" x14ac:dyDescent="0.25">
      <c r="A137" s="15" t="s">
        <v>238</v>
      </c>
      <c r="B137" s="27">
        <v>0</v>
      </c>
      <c r="C137" s="27">
        <v>0</v>
      </c>
      <c r="D137" s="42" t="e">
        <f t="shared" si="4"/>
        <v>#DIV/0!</v>
      </c>
      <c r="E137" s="29">
        <f t="shared" si="5"/>
        <v>0</v>
      </c>
      <c r="L137" s="15" t="s">
        <v>298</v>
      </c>
      <c r="M137" s="21">
        <v>167634</v>
      </c>
      <c r="N137" s="21">
        <v>108129</v>
      </c>
      <c r="O137" s="29">
        <f t="shared" si="6"/>
        <v>-35.49697555388525</v>
      </c>
      <c r="P137" s="29">
        <f t="shared" si="7"/>
        <v>3.8802280255657725E-3</v>
      </c>
    </row>
    <row r="138" spans="1:16" x14ac:dyDescent="0.25">
      <c r="A138" s="15" t="s">
        <v>266</v>
      </c>
      <c r="B138" s="27">
        <v>0</v>
      </c>
      <c r="C138" s="27">
        <v>0</v>
      </c>
      <c r="D138" s="42" t="e">
        <f t="shared" si="4"/>
        <v>#DIV/0!</v>
      </c>
      <c r="E138" s="29">
        <f t="shared" si="5"/>
        <v>0</v>
      </c>
      <c r="L138" s="15" t="s">
        <v>261</v>
      </c>
      <c r="M138" s="21">
        <v>4445</v>
      </c>
      <c r="N138" s="21">
        <v>101952</v>
      </c>
      <c r="O138" s="29">
        <f t="shared" si="6"/>
        <v>2193.6332958380203</v>
      </c>
      <c r="P138" s="29">
        <f t="shared" si="7"/>
        <v>3.6585653031331244E-3</v>
      </c>
    </row>
    <row r="139" spans="1:16" x14ac:dyDescent="0.25">
      <c r="A139" s="15" t="s">
        <v>256</v>
      </c>
      <c r="B139" s="27">
        <v>0</v>
      </c>
      <c r="C139" s="27">
        <v>0</v>
      </c>
      <c r="D139" s="42" t="e">
        <f t="shared" si="4"/>
        <v>#DIV/0!</v>
      </c>
      <c r="E139" s="29">
        <f t="shared" si="5"/>
        <v>0</v>
      </c>
      <c r="L139" s="15" t="s">
        <v>272</v>
      </c>
      <c r="M139" s="21">
        <v>59681</v>
      </c>
      <c r="N139" s="21">
        <v>94063</v>
      </c>
      <c r="O139" s="29">
        <f t="shared" si="6"/>
        <v>57.60962450361086</v>
      </c>
      <c r="P139" s="29">
        <f t="shared" si="7"/>
        <v>3.3754671620822652E-3</v>
      </c>
    </row>
    <row r="140" spans="1:16" x14ac:dyDescent="0.25">
      <c r="A140" s="34"/>
      <c r="B140" s="41"/>
      <c r="C140" s="41"/>
      <c r="D140" s="39"/>
      <c r="L140" s="15" t="s">
        <v>287</v>
      </c>
      <c r="M140" s="21">
        <v>275040</v>
      </c>
      <c r="N140" s="21">
        <v>90347</v>
      </c>
      <c r="O140" s="29">
        <f t="shared" si="6"/>
        <v>-67.151323443862708</v>
      </c>
      <c r="P140" s="29">
        <f t="shared" si="7"/>
        <v>3.2421178539132969E-3</v>
      </c>
    </row>
    <row r="141" spans="1:16" x14ac:dyDescent="0.25">
      <c r="A141" s="35" t="s">
        <v>350</v>
      </c>
      <c r="B141" s="36">
        <v>1561991370</v>
      </c>
      <c r="C141" s="36">
        <v>1353783409</v>
      </c>
      <c r="D141" s="39"/>
      <c r="L141" s="15" t="s">
        <v>201</v>
      </c>
      <c r="M141" s="21">
        <v>149030</v>
      </c>
      <c r="N141" s="21">
        <v>90023</v>
      </c>
      <c r="O141" s="29">
        <f t="shared" ref="O141:O196" si="8">N141/M141*100-100</f>
        <v>-39.594041468160768</v>
      </c>
      <c r="P141" s="29">
        <f t="shared" ref="P141:P196" si="9">N141/$N$198*100</f>
        <v>3.2304910573991018E-3</v>
      </c>
    </row>
    <row r="142" spans="1:16" x14ac:dyDescent="0.25">
      <c r="A142" s="36"/>
      <c r="B142" s="36"/>
      <c r="C142" s="39"/>
      <c r="D142" s="39"/>
      <c r="L142" s="15" t="s">
        <v>288</v>
      </c>
      <c r="M142" s="21">
        <v>1071321</v>
      </c>
      <c r="N142" s="21">
        <v>80016</v>
      </c>
      <c r="O142" s="29">
        <f t="shared" si="8"/>
        <v>-92.531090121448187</v>
      </c>
      <c r="P142" s="29">
        <f t="shared" si="9"/>
        <v>2.8713881169128617E-3</v>
      </c>
    </row>
    <row r="143" spans="1:16" x14ac:dyDescent="0.25">
      <c r="A143" s="36"/>
      <c r="B143" s="36"/>
      <c r="C143" s="39"/>
      <c r="D143" s="39"/>
      <c r="L143" s="15" t="s">
        <v>225</v>
      </c>
      <c r="M143" s="21">
        <v>29730</v>
      </c>
      <c r="N143" s="21">
        <v>78000</v>
      </c>
      <c r="O143" s="29">
        <f t="shared" si="8"/>
        <v>162.36125126135221</v>
      </c>
      <c r="P143" s="29">
        <f t="shared" si="9"/>
        <v>2.7990436052689866E-3</v>
      </c>
    </row>
    <row r="144" spans="1:16" x14ac:dyDescent="0.25">
      <c r="A144" s="36"/>
      <c r="B144" s="36"/>
      <c r="C144" s="39"/>
      <c r="D144" s="39"/>
      <c r="L144" s="15" t="s">
        <v>281</v>
      </c>
      <c r="M144" s="21">
        <v>308533</v>
      </c>
      <c r="N144" s="21">
        <v>75740</v>
      </c>
      <c r="O144" s="29">
        <f t="shared" si="8"/>
        <v>-75.451572441197541</v>
      </c>
      <c r="P144" s="29">
        <f t="shared" si="9"/>
        <v>2.7179431110650391E-3</v>
      </c>
    </row>
    <row r="145" spans="1:16" x14ac:dyDescent="0.25">
      <c r="A145" s="36"/>
      <c r="B145" s="36"/>
      <c r="C145" s="39"/>
      <c r="D145" s="39"/>
      <c r="L145" s="15" t="s">
        <v>263</v>
      </c>
      <c r="M145" s="21">
        <v>1712034</v>
      </c>
      <c r="N145" s="21">
        <v>75653</v>
      </c>
      <c r="O145" s="29">
        <f t="shared" si="8"/>
        <v>-95.581104113586534</v>
      </c>
      <c r="P145" s="29">
        <f t="shared" si="9"/>
        <v>2.7148211008899315E-3</v>
      </c>
    </row>
    <row r="146" spans="1:16" x14ac:dyDescent="0.25">
      <c r="A146" s="36"/>
      <c r="B146" s="36"/>
      <c r="C146" s="39"/>
      <c r="D146" s="39"/>
      <c r="L146" s="15" t="s">
        <v>312</v>
      </c>
      <c r="M146" s="21">
        <v>72142</v>
      </c>
      <c r="N146" s="21">
        <v>70774</v>
      </c>
      <c r="O146" s="29">
        <f t="shared" si="8"/>
        <v>-1.8962601535859847</v>
      </c>
      <c r="P146" s="29">
        <f t="shared" si="9"/>
        <v>2.5397373348629137E-3</v>
      </c>
    </row>
    <row r="147" spans="1:16" x14ac:dyDescent="0.25">
      <c r="A147" s="36"/>
      <c r="B147" s="36"/>
      <c r="C147" s="39"/>
      <c r="D147" s="39"/>
      <c r="L147" s="15" t="s">
        <v>231</v>
      </c>
      <c r="M147" s="27">
        <v>0</v>
      </c>
      <c r="N147" s="21">
        <v>48666</v>
      </c>
      <c r="O147" s="29" t="e">
        <f t="shared" si="8"/>
        <v>#DIV/0!</v>
      </c>
      <c r="P147" s="29">
        <f t="shared" si="9"/>
        <v>1.7463878986412884E-3</v>
      </c>
    </row>
    <row r="148" spans="1:16" x14ac:dyDescent="0.25">
      <c r="A148" s="40"/>
      <c r="B148" s="36"/>
      <c r="C148" s="39"/>
      <c r="D148" s="39"/>
      <c r="L148" s="15" t="s">
        <v>292</v>
      </c>
      <c r="M148" s="21">
        <v>235730</v>
      </c>
      <c r="N148" s="21">
        <v>48268</v>
      </c>
      <c r="O148" s="29">
        <f t="shared" si="8"/>
        <v>-79.524031731217917</v>
      </c>
      <c r="P148" s="29">
        <f t="shared" si="9"/>
        <v>1.7321055992195313E-3</v>
      </c>
    </row>
    <row r="149" spans="1:16" x14ac:dyDescent="0.25">
      <c r="A149" s="36"/>
      <c r="B149" s="36"/>
      <c r="C149" s="39"/>
      <c r="D149" s="39"/>
      <c r="L149" s="15" t="s">
        <v>251</v>
      </c>
      <c r="M149" s="21">
        <v>5431</v>
      </c>
      <c r="N149" s="21">
        <v>46036</v>
      </c>
      <c r="O149" s="29">
        <f t="shared" si="8"/>
        <v>747.65236604676863</v>
      </c>
      <c r="P149" s="29">
        <f t="shared" si="9"/>
        <v>1.6520098898995263E-3</v>
      </c>
    </row>
    <row r="150" spans="1:16" x14ac:dyDescent="0.25">
      <c r="A150" s="36"/>
      <c r="B150" s="36"/>
      <c r="C150" s="39"/>
      <c r="D150" s="39"/>
      <c r="L150" s="15" t="s">
        <v>257</v>
      </c>
      <c r="M150" s="21">
        <v>120585</v>
      </c>
      <c r="N150" s="21">
        <v>43473</v>
      </c>
      <c r="O150" s="29">
        <f t="shared" si="8"/>
        <v>-63.948252270182863</v>
      </c>
      <c r="P150" s="29">
        <f t="shared" si="9"/>
        <v>1.5600361878443415E-3</v>
      </c>
    </row>
    <row r="151" spans="1:16" x14ac:dyDescent="0.25">
      <c r="A151" s="36"/>
      <c r="B151" s="36"/>
      <c r="C151" s="39"/>
      <c r="D151" s="39"/>
      <c r="L151" s="15" t="s">
        <v>308</v>
      </c>
      <c r="M151" s="21">
        <v>8300</v>
      </c>
      <c r="N151" s="21">
        <v>43114</v>
      </c>
      <c r="O151" s="29">
        <f t="shared" si="8"/>
        <v>419.4457831325301</v>
      </c>
      <c r="P151" s="29">
        <f t="shared" si="9"/>
        <v>1.5471534102252189E-3</v>
      </c>
    </row>
    <row r="152" spans="1:16" x14ac:dyDescent="0.25">
      <c r="A152" s="36"/>
      <c r="B152" s="36"/>
      <c r="C152" s="39"/>
      <c r="D152" s="39"/>
      <c r="L152" s="15" t="s">
        <v>311</v>
      </c>
      <c r="M152" s="21">
        <v>11569</v>
      </c>
      <c r="N152" s="21">
        <v>42406</v>
      </c>
      <c r="O152" s="29">
        <f t="shared" si="8"/>
        <v>266.54853487769037</v>
      </c>
      <c r="P152" s="29">
        <f t="shared" si="9"/>
        <v>1.5217467067312389E-3</v>
      </c>
    </row>
    <row r="153" spans="1:16" x14ac:dyDescent="0.25">
      <c r="A153" s="36"/>
      <c r="B153" s="36"/>
      <c r="C153" s="39"/>
      <c r="D153" s="39"/>
      <c r="L153" s="15" t="s">
        <v>318</v>
      </c>
      <c r="M153" s="21">
        <v>29939</v>
      </c>
      <c r="N153" s="21">
        <v>36465</v>
      </c>
      <c r="O153" s="29">
        <f t="shared" si="8"/>
        <v>21.797655232305686</v>
      </c>
      <c r="P153" s="29">
        <f t="shared" si="9"/>
        <v>1.3085528854632513E-3</v>
      </c>
    </row>
    <row r="154" spans="1:16" x14ac:dyDescent="0.25">
      <c r="A154" s="36"/>
      <c r="B154" s="36"/>
      <c r="C154" s="39"/>
      <c r="D154" s="39"/>
      <c r="L154" s="15" t="s">
        <v>325</v>
      </c>
      <c r="M154" s="21">
        <v>33766</v>
      </c>
      <c r="N154" s="21">
        <v>33983</v>
      </c>
      <c r="O154" s="29">
        <f t="shared" si="8"/>
        <v>0.64265829532665464</v>
      </c>
      <c r="P154" s="29">
        <f t="shared" si="9"/>
        <v>1.2194858825366149E-3</v>
      </c>
    </row>
    <row r="155" spans="1:16" x14ac:dyDescent="0.25">
      <c r="A155" s="36"/>
      <c r="B155" s="36"/>
      <c r="C155" s="39"/>
      <c r="D155" s="39"/>
      <c r="L155" s="15" t="s">
        <v>315</v>
      </c>
      <c r="M155" s="21">
        <v>33746</v>
      </c>
      <c r="N155" s="21">
        <v>32800</v>
      </c>
      <c r="O155" s="29">
        <f t="shared" si="8"/>
        <v>-2.8032952053576707</v>
      </c>
      <c r="P155" s="29">
        <f t="shared" si="9"/>
        <v>1.1770337211900353E-3</v>
      </c>
    </row>
    <row r="156" spans="1:16" x14ac:dyDescent="0.25">
      <c r="A156" s="36"/>
      <c r="B156" s="36"/>
      <c r="C156" s="39"/>
      <c r="D156" s="39"/>
      <c r="L156" s="15" t="s">
        <v>309</v>
      </c>
      <c r="M156" s="27">
        <v>0</v>
      </c>
      <c r="N156" s="21">
        <v>32144</v>
      </c>
      <c r="O156" s="29" t="e">
        <f t="shared" si="8"/>
        <v>#DIV/0!</v>
      </c>
      <c r="P156" s="29">
        <f t="shared" si="9"/>
        <v>1.1534930467662348E-3</v>
      </c>
    </row>
    <row r="157" spans="1:16" x14ac:dyDescent="0.25">
      <c r="A157" s="40"/>
      <c r="B157" s="36"/>
      <c r="C157" s="39"/>
      <c r="D157" s="39"/>
      <c r="L157" s="15" t="s">
        <v>266</v>
      </c>
      <c r="M157" s="27">
        <v>0</v>
      </c>
      <c r="N157" s="21">
        <v>30813</v>
      </c>
      <c r="O157" s="29" t="e">
        <f t="shared" si="8"/>
        <v>#DIV/0!</v>
      </c>
      <c r="P157" s="29">
        <f t="shared" si="9"/>
        <v>1.1057298796045291E-3</v>
      </c>
    </row>
    <row r="158" spans="1:16" x14ac:dyDescent="0.25">
      <c r="A158" s="40"/>
      <c r="B158" s="36"/>
      <c r="C158" s="39"/>
      <c r="D158" s="39"/>
      <c r="L158" s="15" t="s">
        <v>328</v>
      </c>
      <c r="M158" s="27">
        <v>0</v>
      </c>
      <c r="N158" s="21">
        <v>25856</v>
      </c>
      <c r="O158" s="29" t="e">
        <f t="shared" si="8"/>
        <v>#DIV/0!</v>
      </c>
      <c r="P158" s="29">
        <f t="shared" si="9"/>
        <v>9.2784706997224261E-4</v>
      </c>
    </row>
    <row r="159" spans="1:16" x14ac:dyDescent="0.25">
      <c r="A159" s="40"/>
      <c r="B159" s="36"/>
      <c r="C159" s="39"/>
      <c r="D159" s="39"/>
      <c r="L159" s="15" t="s">
        <v>310</v>
      </c>
      <c r="M159" s="21">
        <v>36589</v>
      </c>
      <c r="N159" s="21">
        <v>25304</v>
      </c>
      <c r="O159" s="29">
        <f t="shared" si="8"/>
        <v>-30.842602968105169</v>
      </c>
      <c r="P159" s="29">
        <f t="shared" si="9"/>
        <v>9.0803845368880051E-4</v>
      </c>
    </row>
    <row r="160" spans="1:16" x14ac:dyDescent="0.25">
      <c r="A160" s="36"/>
      <c r="B160" s="36"/>
      <c r="C160" s="39"/>
      <c r="D160" s="39"/>
      <c r="L160" s="15" t="s">
        <v>305</v>
      </c>
      <c r="M160" s="21">
        <v>20937</v>
      </c>
      <c r="N160" s="21">
        <v>24900</v>
      </c>
      <c r="O160" s="29">
        <f t="shared" si="8"/>
        <v>18.928213211061745</v>
      </c>
      <c r="P160" s="29">
        <f t="shared" si="9"/>
        <v>8.9354084322048428E-4</v>
      </c>
    </row>
    <row r="161" spans="1:16" x14ac:dyDescent="0.25">
      <c r="A161" s="36"/>
      <c r="B161" s="36"/>
      <c r="C161" s="39"/>
      <c r="D161" s="39"/>
      <c r="L161" s="15" t="s">
        <v>303</v>
      </c>
      <c r="M161" s="21">
        <v>3600</v>
      </c>
      <c r="N161" s="21">
        <v>23185</v>
      </c>
      <c r="O161" s="29">
        <f t="shared" si="8"/>
        <v>544.02777777777783</v>
      </c>
      <c r="P161" s="29">
        <f t="shared" si="9"/>
        <v>8.3199776907899299E-4</v>
      </c>
    </row>
    <row r="162" spans="1:16" x14ac:dyDescent="0.25">
      <c r="A162" s="36"/>
      <c r="B162" s="36"/>
      <c r="C162" s="39"/>
      <c r="D162" s="39"/>
      <c r="L162" s="15" t="s">
        <v>304</v>
      </c>
      <c r="M162" s="21">
        <v>216812</v>
      </c>
      <c r="N162" s="21">
        <v>23121</v>
      </c>
      <c r="O162" s="29">
        <f t="shared" si="8"/>
        <v>-89.335922365920709</v>
      </c>
      <c r="P162" s="29">
        <f t="shared" si="9"/>
        <v>8.297011179156954E-4</v>
      </c>
    </row>
    <row r="163" spans="1:16" x14ac:dyDescent="0.25">
      <c r="A163" s="36"/>
      <c r="B163" s="36"/>
      <c r="C163" s="39"/>
      <c r="D163" s="39"/>
      <c r="L163" s="15" t="s">
        <v>276</v>
      </c>
      <c r="M163" s="21">
        <v>86877</v>
      </c>
      <c r="N163" s="21">
        <v>21348</v>
      </c>
      <c r="O163" s="29">
        <f t="shared" si="8"/>
        <v>-75.427328291722773</v>
      </c>
      <c r="P163" s="29">
        <f t="shared" si="9"/>
        <v>7.6607670365746571E-4</v>
      </c>
    </row>
    <row r="164" spans="1:16" x14ac:dyDescent="0.25">
      <c r="A164" s="36"/>
      <c r="B164" s="36"/>
      <c r="C164" s="39"/>
      <c r="D164" s="39"/>
      <c r="L164" s="15" t="s">
        <v>323</v>
      </c>
      <c r="M164" s="27">
        <v>0</v>
      </c>
      <c r="N164" s="21">
        <v>20042</v>
      </c>
      <c r="O164" s="29" t="e">
        <f t="shared" si="8"/>
        <v>#DIV/0!</v>
      </c>
      <c r="P164" s="29">
        <f t="shared" si="9"/>
        <v>7.1921066585642346E-4</v>
      </c>
    </row>
    <row r="165" spans="1:16" x14ac:dyDescent="0.25">
      <c r="A165" s="40"/>
      <c r="B165" s="36"/>
      <c r="C165" s="39"/>
      <c r="D165" s="39"/>
      <c r="L165" s="15" t="s">
        <v>217</v>
      </c>
      <c r="M165" s="27">
        <v>0</v>
      </c>
      <c r="N165" s="21">
        <v>11955</v>
      </c>
      <c r="O165" s="29" t="e">
        <f t="shared" si="8"/>
        <v>#DIV/0!</v>
      </c>
      <c r="P165" s="29">
        <f t="shared" si="9"/>
        <v>4.2900726026911195E-4</v>
      </c>
    </row>
    <row r="166" spans="1:16" x14ac:dyDescent="0.25">
      <c r="A166" s="40"/>
      <c r="B166" s="36"/>
      <c r="C166" s="39"/>
      <c r="D166" s="39"/>
      <c r="L166" s="15" t="s">
        <v>285</v>
      </c>
      <c r="M166" s="21">
        <v>172930</v>
      </c>
      <c r="N166" s="21">
        <v>10641</v>
      </c>
      <c r="O166" s="29">
        <f t="shared" si="8"/>
        <v>-93.846643150407687</v>
      </c>
      <c r="P166" s="29">
        <f t="shared" si="9"/>
        <v>3.8185414107265746E-4</v>
      </c>
    </row>
    <row r="167" spans="1:16" x14ac:dyDescent="0.25">
      <c r="A167" s="36"/>
      <c r="B167" s="36"/>
      <c r="C167" s="39"/>
      <c r="D167" s="39"/>
      <c r="L167" s="15" t="s">
        <v>291</v>
      </c>
      <c r="M167" s="21">
        <v>51949</v>
      </c>
      <c r="N167" s="21">
        <v>9914</v>
      </c>
      <c r="O167" s="29">
        <f t="shared" si="8"/>
        <v>-80.915898284856297</v>
      </c>
      <c r="P167" s="29">
        <f t="shared" si="9"/>
        <v>3.5576561926457351E-4</v>
      </c>
    </row>
    <row r="168" spans="1:16" x14ac:dyDescent="0.25">
      <c r="A168" s="36"/>
      <c r="B168" s="36"/>
      <c r="C168" s="39"/>
      <c r="D168" s="39"/>
      <c r="L168" s="15" t="s">
        <v>235</v>
      </c>
      <c r="M168" s="21">
        <v>846018</v>
      </c>
      <c r="N168" s="21">
        <v>9094</v>
      </c>
      <c r="O168" s="29">
        <f t="shared" si="8"/>
        <v>-98.925081972251178</v>
      </c>
      <c r="P168" s="29">
        <f t="shared" si="9"/>
        <v>3.263397762348226E-4</v>
      </c>
    </row>
    <row r="169" spans="1:16" x14ac:dyDescent="0.25">
      <c r="A169" s="36"/>
      <c r="B169" s="36"/>
      <c r="C169" s="39"/>
      <c r="D169" s="39"/>
      <c r="L169" s="15" t="s">
        <v>319</v>
      </c>
      <c r="M169" s="27">
        <v>0</v>
      </c>
      <c r="N169" s="21">
        <v>6734</v>
      </c>
      <c r="O169" s="29" t="e">
        <f t="shared" si="8"/>
        <v>#DIV/0!</v>
      </c>
      <c r="P169" s="29">
        <f t="shared" si="9"/>
        <v>2.4165076458822253E-4</v>
      </c>
    </row>
    <row r="170" spans="1:16" x14ac:dyDescent="0.25">
      <c r="A170" s="40"/>
      <c r="B170" s="36"/>
      <c r="C170" s="39"/>
      <c r="D170" s="39"/>
      <c r="L170" s="15" t="s">
        <v>317</v>
      </c>
      <c r="M170" s="27">
        <v>0</v>
      </c>
      <c r="N170" s="21">
        <v>6334</v>
      </c>
      <c r="O170" s="29" t="e">
        <f t="shared" si="8"/>
        <v>#DIV/0!</v>
      </c>
      <c r="P170" s="29">
        <f t="shared" si="9"/>
        <v>2.2729669481761231E-4</v>
      </c>
    </row>
    <row r="171" spans="1:16" x14ac:dyDescent="0.25">
      <c r="A171" s="40"/>
      <c r="B171" s="36"/>
      <c r="C171" s="39"/>
      <c r="D171" s="39"/>
      <c r="L171" s="15" t="s">
        <v>327</v>
      </c>
      <c r="M171" s="27">
        <v>0</v>
      </c>
      <c r="N171" s="21">
        <v>5692</v>
      </c>
      <c r="O171" s="29" t="e">
        <f t="shared" si="8"/>
        <v>#DIV/0!</v>
      </c>
      <c r="P171" s="29">
        <f t="shared" si="9"/>
        <v>2.0425841283578297E-4</v>
      </c>
    </row>
    <row r="172" spans="1:16" x14ac:dyDescent="0.25">
      <c r="A172" s="40"/>
      <c r="B172" s="36"/>
      <c r="C172" s="39"/>
      <c r="D172" s="39"/>
      <c r="L172" s="15" t="s">
        <v>265</v>
      </c>
      <c r="M172" s="21">
        <v>33338</v>
      </c>
      <c r="N172" s="21">
        <v>5436</v>
      </c>
      <c r="O172" s="29">
        <f t="shared" si="8"/>
        <v>-83.694282800407947</v>
      </c>
      <c r="P172" s="29">
        <f t="shared" si="9"/>
        <v>1.9507180818259247E-4</v>
      </c>
    </row>
    <row r="173" spans="1:16" x14ac:dyDescent="0.25">
      <c r="A173" s="36"/>
      <c r="B173" s="36"/>
      <c r="C173" s="39"/>
      <c r="D173" s="39"/>
      <c r="L173" s="15" t="s">
        <v>313</v>
      </c>
      <c r="M173" s="21">
        <v>4462</v>
      </c>
      <c r="N173" s="21">
        <v>2876</v>
      </c>
      <c r="O173" s="29">
        <f t="shared" si="8"/>
        <v>-35.54459883460332</v>
      </c>
      <c r="P173" s="29">
        <f t="shared" si="9"/>
        <v>1.0320576165068726E-4</v>
      </c>
    </row>
    <row r="174" spans="1:16" x14ac:dyDescent="0.25">
      <c r="A174" s="36"/>
      <c r="B174" s="36"/>
      <c r="C174" s="39"/>
      <c r="D174" s="39"/>
      <c r="L174" s="15" t="s">
        <v>258</v>
      </c>
      <c r="M174" s="21">
        <v>12383</v>
      </c>
      <c r="N174" s="21">
        <v>2700</v>
      </c>
      <c r="O174" s="29">
        <f t="shared" si="8"/>
        <v>-78.195913752725517</v>
      </c>
      <c r="P174" s="29">
        <f t="shared" si="9"/>
        <v>9.6889970951618762E-5</v>
      </c>
    </row>
    <row r="175" spans="1:16" x14ac:dyDescent="0.25">
      <c r="A175" s="36"/>
      <c r="B175" s="36"/>
      <c r="C175" s="39"/>
      <c r="D175" s="39"/>
      <c r="L175" s="15" t="s">
        <v>264</v>
      </c>
      <c r="M175" s="21">
        <v>17491</v>
      </c>
      <c r="N175" s="21">
        <v>1876</v>
      </c>
      <c r="O175" s="29">
        <f t="shared" si="8"/>
        <v>-89.274484020353327</v>
      </c>
      <c r="P175" s="29">
        <f t="shared" si="9"/>
        <v>6.7320587224161779E-5</v>
      </c>
    </row>
    <row r="176" spans="1:16" x14ac:dyDescent="0.25">
      <c r="A176" s="36"/>
      <c r="B176" s="36"/>
      <c r="C176" s="39"/>
      <c r="D176" s="39"/>
      <c r="L176" s="15" t="s">
        <v>262</v>
      </c>
      <c r="M176" s="27">
        <v>0</v>
      </c>
      <c r="N176" s="21">
        <v>1337</v>
      </c>
      <c r="O176" s="29" t="e">
        <f t="shared" si="8"/>
        <v>#DIV/0!</v>
      </c>
      <c r="P176" s="29">
        <f t="shared" si="9"/>
        <v>4.7978478208264552E-5</v>
      </c>
    </row>
    <row r="177" spans="1:16" x14ac:dyDescent="0.25">
      <c r="A177" s="40"/>
      <c r="B177" s="36"/>
      <c r="C177" s="39"/>
      <c r="D177" s="39"/>
      <c r="L177" s="15" t="s">
        <v>326</v>
      </c>
      <c r="M177" s="21">
        <v>6033</v>
      </c>
      <c r="N177" s="27">
        <v>0</v>
      </c>
      <c r="O177" s="29">
        <f t="shared" si="8"/>
        <v>-100</v>
      </c>
      <c r="P177" s="29">
        <f t="shared" si="9"/>
        <v>0</v>
      </c>
    </row>
    <row r="178" spans="1:16" x14ac:dyDescent="0.25">
      <c r="A178" s="36"/>
      <c r="B178" s="40"/>
      <c r="C178" s="39"/>
      <c r="D178" s="39"/>
      <c r="L178" s="15" t="s">
        <v>269</v>
      </c>
      <c r="M178" s="21">
        <v>1420</v>
      </c>
      <c r="N178" s="27">
        <v>0</v>
      </c>
      <c r="O178" s="29">
        <f t="shared" si="8"/>
        <v>-100</v>
      </c>
      <c r="P178" s="29">
        <f t="shared" si="9"/>
        <v>0</v>
      </c>
    </row>
    <row r="179" spans="1:16" x14ac:dyDescent="0.25">
      <c r="A179" s="36"/>
      <c r="B179" s="40"/>
      <c r="C179" s="39"/>
      <c r="D179" s="39"/>
      <c r="L179" s="15" t="s">
        <v>316</v>
      </c>
      <c r="M179" s="27">
        <v>0</v>
      </c>
      <c r="N179" s="27">
        <v>0</v>
      </c>
      <c r="O179" s="29" t="e">
        <f t="shared" si="8"/>
        <v>#DIV/0!</v>
      </c>
      <c r="P179" s="29">
        <f t="shared" si="9"/>
        <v>0</v>
      </c>
    </row>
    <row r="180" spans="1:16" x14ac:dyDescent="0.25">
      <c r="A180" s="36"/>
      <c r="B180" s="40"/>
      <c r="C180" s="39"/>
      <c r="D180" s="39"/>
      <c r="L180" s="15" t="s">
        <v>329</v>
      </c>
      <c r="M180" s="21">
        <v>1042</v>
      </c>
      <c r="N180" s="27">
        <v>0</v>
      </c>
      <c r="O180" s="29">
        <f t="shared" si="8"/>
        <v>-100</v>
      </c>
      <c r="P180" s="29">
        <f t="shared" si="9"/>
        <v>0</v>
      </c>
    </row>
    <row r="181" spans="1:16" x14ac:dyDescent="0.25">
      <c r="A181" s="40"/>
      <c r="B181" s="40"/>
      <c r="C181" s="39"/>
      <c r="D181" s="39"/>
      <c r="L181" s="15" t="s">
        <v>293</v>
      </c>
      <c r="M181" s="27">
        <v>0</v>
      </c>
      <c r="N181" s="27">
        <v>0</v>
      </c>
      <c r="O181" s="29" t="e">
        <f t="shared" si="8"/>
        <v>#DIV/0!</v>
      </c>
      <c r="P181" s="29">
        <f t="shared" si="9"/>
        <v>0</v>
      </c>
    </row>
    <row r="182" spans="1:16" x14ac:dyDescent="0.25">
      <c r="A182" s="36"/>
      <c r="B182" s="40"/>
      <c r="C182" s="39"/>
      <c r="D182" s="39"/>
      <c r="L182" s="15" t="s">
        <v>330</v>
      </c>
      <c r="M182" s="27">
        <v>0</v>
      </c>
      <c r="N182" s="27">
        <v>0</v>
      </c>
      <c r="O182" s="29" t="e">
        <f t="shared" si="8"/>
        <v>#DIV/0!</v>
      </c>
      <c r="P182" s="29">
        <f t="shared" si="9"/>
        <v>0</v>
      </c>
    </row>
    <row r="183" spans="1:16" x14ac:dyDescent="0.25">
      <c r="A183" s="40"/>
      <c r="B183" s="40"/>
      <c r="C183" s="39"/>
      <c r="D183" s="39"/>
      <c r="L183" s="15" t="s">
        <v>314</v>
      </c>
      <c r="M183" s="21">
        <v>12449</v>
      </c>
      <c r="N183" s="27">
        <v>0</v>
      </c>
      <c r="O183" s="29">
        <f t="shared" si="8"/>
        <v>-100</v>
      </c>
      <c r="P183" s="29">
        <f t="shared" si="9"/>
        <v>0</v>
      </c>
    </row>
    <row r="184" spans="1:16" x14ac:dyDescent="0.25">
      <c r="A184" s="40"/>
      <c r="B184" s="40"/>
      <c r="C184" s="39"/>
      <c r="D184" s="39"/>
      <c r="L184" s="15" t="s">
        <v>271</v>
      </c>
      <c r="M184" s="21">
        <v>11164</v>
      </c>
      <c r="N184" s="27">
        <v>0</v>
      </c>
      <c r="O184" s="29">
        <f t="shared" si="8"/>
        <v>-100</v>
      </c>
      <c r="P184" s="29">
        <f t="shared" si="9"/>
        <v>0</v>
      </c>
    </row>
    <row r="185" spans="1:16" x14ac:dyDescent="0.25">
      <c r="A185" s="36"/>
      <c r="B185" s="40"/>
      <c r="C185" s="39"/>
      <c r="D185" s="39"/>
      <c r="L185" s="15" t="s">
        <v>299</v>
      </c>
      <c r="M185" s="21">
        <v>110002</v>
      </c>
      <c r="N185" s="27">
        <v>0</v>
      </c>
      <c r="O185" s="29">
        <f t="shared" si="8"/>
        <v>-100</v>
      </c>
      <c r="P185" s="29">
        <f t="shared" si="9"/>
        <v>0</v>
      </c>
    </row>
    <row r="186" spans="1:16" x14ac:dyDescent="0.25">
      <c r="A186" s="36"/>
      <c r="B186" s="40"/>
      <c r="C186" s="39"/>
      <c r="D186" s="39"/>
      <c r="L186" s="15" t="s">
        <v>320</v>
      </c>
      <c r="M186" s="21">
        <v>38100</v>
      </c>
      <c r="N186" s="27">
        <v>0</v>
      </c>
      <c r="O186" s="29">
        <f t="shared" si="8"/>
        <v>-100</v>
      </c>
      <c r="P186" s="29">
        <f t="shared" si="9"/>
        <v>0</v>
      </c>
    </row>
    <row r="187" spans="1:16" x14ac:dyDescent="0.25">
      <c r="A187" s="36"/>
      <c r="B187" s="40"/>
      <c r="C187" s="39"/>
      <c r="D187" s="39"/>
      <c r="L187" s="15" t="s">
        <v>245</v>
      </c>
      <c r="M187" s="21">
        <v>3643</v>
      </c>
      <c r="N187" s="27">
        <v>0</v>
      </c>
      <c r="O187" s="29">
        <f t="shared" si="8"/>
        <v>-100</v>
      </c>
      <c r="P187" s="29">
        <f t="shared" si="9"/>
        <v>0</v>
      </c>
    </row>
    <row r="188" spans="1:16" x14ac:dyDescent="0.25">
      <c r="A188" s="36"/>
      <c r="B188" s="40"/>
      <c r="C188" s="39"/>
      <c r="D188" s="39"/>
      <c r="L188" s="15" t="s">
        <v>321</v>
      </c>
      <c r="M188" s="21">
        <v>33046</v>
      </c>
      <c r="N188" s="27">
        <v>0</v>
      </c>
      <c r="O188" s="29">
        <f t="shared" si="8"/>
        <v>-100</v>
      </c>
      <c r="P188" s="29">
        <f t="shared" si="9"/>
        <v>0</v>
      </c>
    </row>
    <row r="189" spans="1:16" x14ac:dyDescent="0.25">
      <c r="A189" s="36"/>
      <c r="B189" s="40"/>
      <c r="C189" s="39"/>
      <c r="D189" s="39"/>
      <c r="L189" s="15" t="s">
        <v>284</v>
      </c>
      <c r="M189" s="21">
        <v>33700</v>
      </c>
      <c r="N189" s="27">
        <v>0</v>
      </c>
      <c r="O189" s="29">
        <f t="shared" si="8"/>
        <v>-100</v>
      </c>
      <c r="P189" s="29">
        <f t="shared" si="9"/>
        <v>0</v>
      </c>
    </row>
    <row r="190" spans="1:16" x14ac:dyDescent="0.25">
      <c r="A190" s="36"/>
      <c r="B190" s="40"/>
      <c r="C190" s="39"/>
      <c r="D190" s="39"/>
      <c r="L190" s="15" t="s">
        <v>302</v>
      </c>
      <c r="M190" s="21">
        <v>6806</v>
      </c>
      <c r="N190" s="27">
        <v>0</v>
      </c>
      <c r="O190" s="29">
        <f t="shared" si="8"/>
        <v>-100</v>
      </c>
      <c r="P190" s="29">
        <f t="shared" si="9"/>
        <v>0</v>
      </c>
    </row>
    <row r="191" spans="1:16" x14ac:dyDescent="0.25">
      <c r="A191" s="36"/>
      <c r="B191" s="40"/>
      <c r="C191" s="39"/>
      <c r="D191" s="39"/>
      <c r="L191" s="15" t="s">
        <v>240</v>
      </c>
      <c r="M191" s="21">
        <v>13140</v>
      </c>
      <c r="N191" s="27">
        <v>0</v>
      </c>
      <c r="O191" s="29">
        <f t="shared" si="8"/>
        <v>-100</v>
      </c>
      <c r="P191" s="29">
        <f t="shared" si="9"/>
        <v>0</v>
      </c>
    </row>
    <row r="192" spans="1:16" x14ac:dyDescent="0.25">
      <c r="A192" s="36"/>
      <c r="B192" s="40"/>
      <c r="C192" s="39"/>
      <c r="D192" s="39"/>
      <c r="L192" s="15" t="s">
        <v>322</v>
      </c>
      <c r="M192" s="21">
        <v>20129</v>
      </c>
      <c r="N192" s="27">
        <v>0</v>
      </c>
      <c r="O192" s="29">
        <f t="shared" si="8"/>
        <v>-100</v>
      </c>
      <c r="P192" s="29">
        <f t="shared" si="9"/>
        <v>0</v>
      </c>
    </row>
    <row r="193" spans="1:16" x14ac:dyDescent="0.25">
      <c r="A193" s="36"/>
      <c r="B193" s="40"/>
      <c r="C193" s="39"/>
      <c r="D193" s="39"/>
      <c r="L193" s="15" t="s">
        <v>286</v>
      </c>
      <c r="M193" s="21">
        <v>1968</v>
      </c>
      <c r="N193" s="27">
        <v>0</v>
      </c>
      <c r="O193" s="29">
        <f t="shared" si="8"/>
        <v>-100</v>
      </c>
      <c r="P193" s="29">
        <f t="shared" si="9"/>
        <v>0</v>
      </c>
    </row>
    <row r="194" spans="1:16" x14ac:dyDescent="0.25">
      <c r="A194" s="36"/>
      <c r="B194" s="40"/>
      <c r="C194" s="39"/>
      <c r="D194" s="39"/>
      <c r="L194" s="15" t="s">
        <v>324</v>
      </c>
      <c r="M194" s="21">
        <v>39952</v>
      </c>
      <c r="N194" s="27">
        <v>0</v>
      </c>
      <c r="O194" s="29">
        <f t="shared" si="8"/>
        <v>-100</v>
      </c>
      <c r="P194" s="29">
        <f t="shared" si="9"/>
        <v>0</v>
      </c>
    </row>
    <row r="195" spans="1:16" x14ac:dyDescent="0.25">
      <c r="A195" s="36"/>
      <c r="B195" s="40"/>
      <c r="C195" s="39"/>
      <c r="D195" s="39"/>
      <c r="L195" s="15" t="s">
        <v>307</v>
      </c>
      <c r="M195" s="21">
        <v>17711</v>
      </c>
      <c r="N195" s="27">
        <v>0</v>
      </c>
      <c r="O195" s="29">
        <f t="shared" si="8"/>
        <v>-100</v>
      </c>
      <c r="P195" s="29">
        <f t="shared" si="9"/>
        <v>0</v>
      </c>
    </row>
    <row r="196" spans="1:16" x14ac:dyDescent="0.25">
      <c r="A196" s="36"/>
      <c r="B196" s="40"/>
      <c r="C196" s="39"/>
      <c r="D196" s="39"/>
      <c r="L196" s="15" t="s">
        <v>256</v>
      </c>
      <c r="M196" s="21">
        <v>1048160</v>
      </c>
      <c r="N196" s="27">
        <v>0</v>
      </c>
      <c r="O196" s="29">
        <f t="shared" si="8"/>
        <v>-100</v>
      </c>
      <c r="P196" s="29">
        <f t="shared" si="9"/>
        <v>0</v>
      </c>
    </row>
    <row r="197" spans="1:16" x14ac:dyDescent="0.25">
      <c r="A197" s="36"/>
      <c r="B197" s="40"/>
      <c r="C197" s="39"/>
      <c r="D197" s="39"/>
      <c r="K197" s="34"/>
      <c r="L197" s="32"/>
      <c r="M197" s="33"/>
    </row>
    <row r="198" spans="1:16" x14ac:dyDescent="0.25">
      <c r="C198" s="28">
        <f>SUM(B12:B197)</f>
        <v>3123976381</v>
      </c>
      <c r="L198" s="35" t="s">
        <v>350</v>
      </c>
      <c r="M198" s="36">
        <v>2478989934</v>
      </c>
      <c r="N198" s="36">
        <v>2786666126</v>
      </c>
    </row>
    <row r="199" spans="1:16" x14ac:dyDescent="0.25">
      <c r="A199" s="43" t="s">
        <v>13</v>
      </c>
      <c r="B199" s="43"/>
      <c r="C199" s="43"/>
      <c r="D199" s="43"/>
      <c r="E199" s="43"/>
      <c r="F199" s="43"/>
      <c r="G199" s="43"/>
      <c r="H199" s="43"/>
      <c r="I199" s="43"/>
      <c r="J199" s="43"/>
      <c r="K199" s="43"/>
    </row>
  </sheetData>
  <mergeCells count="3">
    <mergeCell ref="L10:V10"/>
    <mergeCell ref="A199:K199"/>
    <mergeCell ref="A10:K10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Emilia Romagna</vt:lpstr>
      <vt:lpstr>Settori</vt:lpstr>
      <vt:lpstr>Manifatturiero</vt:lpstr>
      <vt:lpstr>Continenti</vt:lpstr>
      <vt:lpstr>Classifica province italiane</vt:lpstr>
      <vt:lpstr>classifica paesi esteri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Ceccarelli</dc:creator>
  <cp:lastModifiedBy>Giorgia Vantaggiato</cp:lastModifiedBy>
  <dcterms:created xsi:type="dcterms:W3CDTF">2025-12-18T15:05:59Z</dcterms:created>
  <dcterms:modified xsi:type="dcterms:W3CDTF">2026-06-15T06:44:22Z</dcterms:modified>
</cp:coreProperties>
</file>