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955" windowHeight="4185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K14" i="3" l="1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5" i="2" l="1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2" i="6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3" i="5"/>
  <c r="L14" i="4" l="1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L14" i="1"/>
  <c r="L15" i="1"/>
  <c r="L16" i="1"/>
  <c r="L17" i="1"/>
  <c r="L18" i="1"/>
  <c r="L19" i="1"/>
  <c r="L20" i="1"/>
  <c r="L21" i="1"/>
  <c r="L22" i="1"/>
  <c r="L13" i="1"/>
  <c r="K14" i="1"/>
  <c r="K15" i="1"/>
  <c r="K16" i="1"/>
  <c r="K17" i="1"/>
  <c r="K18" i="1"/>
  <c r="K19" i="1"/>
  <c r="K20" i="1"/>
  <c r="K21" i="1"/>
  <c r="K22" i="1"/>
  <c r="K13" i="1"/>
  <c r="J14" i="1"/>
  <c r="J15" i="1"/>
  <c r="J16" i="1"/>
  <c r="J17" i="1"/>
  <c r="J18" i="1"/>
  <c r="J19" i="1"/>
  <c r="J20" i="1"/>
  <c r="J21" i="1"/>
  <c r="J22" i="1"/>
  <c r="J13" i="1"/>
  <c r="I14" i="1"/>
  <c r="I15" i="1"/>
  <c r="I16" i="1"/>
  <c r="I17" i="1"/>
  <c r="I18" i="1"/>
  <c r="I19" i="1"/>
  <c r="I20" i="1"/>
  <c r="I21" i="1"/>
  <c r="I22" i="1"/>
  <c r="I13" i="1"/>
  <c r="H14" i="1"/>
  <c r="H15" i="1"/>
  <c r="H16" i="1"/>
  <c r="H17" i="1"/>
  <c r="H18" i="1"/>
  <c r="H19" i="1"/>
  <c r="H20" i="1"/>
  <c r="H21" i="1"/>
  <c r="H22" i="1"/>
  <c r="H13" i="1"/>
</calcChain>
</file>

<file path=xl/sharedStrings.xml><?xml version="1.0" encoding="utf-8"?>
<sst xmlns="http://schemas.openxmlformats.org/spreadsheetml/2006/main" count="567" uniqueCount="362">
  <si>
    <t xml:space="preserve">[ITD5] Emilia-Romagna  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</si>
  <si>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</si>
  <si>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</si>
  <si>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</si>
  <si>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</si>
  <si>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</si>
  <si>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</si>
  <si>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</si>
  <si>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</si>
  <si>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</si>
  <si>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 xml:space="preserve">Interscambio commerciale nelle province dell'Emilia Romagna  III trimestre 2023-2024-2025  (valori in euro)   
</t>
  </si>
  <si>
    <t>2024 provvisorio</t>
  </si>
  <si>
    <t>2025 provvisorio</t>
  </si>
  <si>
    <t>Variaz % 
2025-2023</t>
  </si>
  <si>
    <t>Variaz % 
2025-2024</t>
  </si>
  <si>
    <t>Saldo comm.</t>
  </si>
  <si>
    <t>import</t>
  </si>
  <si>
    <t>export</t>
  </si>
  <si>
    <t>Elaborazioni Ufficio Studi e Statistica della Camera di commercio dell'Emilia su dati Istat</t>
  </si>
  <si>
    <t>Interscambio commerciale della provincia di Parma per merce III trimestre 2023, 2024, 2025 (valori in euro)</t>
  </si>
  <si>
    <t>MERCE</t>
  </si>
  <si>
    <t>Var. % 2025-2023</t>
  </si>
  <si>
    <t>Var. % 2025-2024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</si>
  <si>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</si>
  <si>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</si>
  <si>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</si>
  <si>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</si>
  <si>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</si>
  <si>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</si>
  <si>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</si>
  <si>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</si>
  <si>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Interscambio commerciale della provincia di Parma di prodotti manifatturieri III trimestre 2023,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</si>
  <si>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</si>
  <si>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</si>
  <si>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</si>
  <si>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</si>
  <si>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</si>
  <si>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</si>
  <si>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</si>
  <si>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</si>
  <si>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</si>
  <si>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</si>
  <si>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</si>
  <si>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</si>
  <si>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</si>
  <si>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>Interscambio commerciale per continente della provincia di Parma III trimestre 2023, 2024, 2025 (valori in euro)</t>
  </si>
  <si>
    <t>Quota % su totale export 2025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</si>
  <si>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</si>
  <si>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</si>
  <si>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</si>
  <si>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</si>
  <si>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</si>
  <si>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Classifica import-export province italiane III trimestre 2024, 2025 (valori in euro)</t>
  </si>
  <si>
    <t>TERRITORIO</t>
  </si>
  <si>
    <t xml:space="preserve">[ITC45] Milano  </t>
  </si>
  <si>
    <t xml:space="preserve">[ITC11] Torino  </t>
  </si>
  <si>
    <t xml:space="preserve">[ITE14] Firenze  </t>
  </si>
  <si>
    <t xml:space="preserve">[ITD32] Vicenza  </t>
  </si>
  <si>
    <t xml:space="preserve">[ITC46] Bergamo  </t>
  </si>
  <si>
    <t xml:space="preserve">[ITC47] Brescia  </t>
  </si>
  <si>
    <t xml:space="preserve">[ITD34] Treviso  </t>
  </si>
  <si>
    <t xml:space="preserve">[ITD31] Verona  </t>
  </si>
  <si>
    <t xml:space="preserve">[ITE18] Arezzo  </t>
  </si>
  <si>
    <t xml:space="preserve">[IT108] Monza e della Brianza  </t>
  </si>
  <si>
    <t xml:space="preserve">[ITF33] Napoli  </t>
  </si>
  <si>
    <t xml:space="preserve">[ITE43] Roma  </t>
  </si>
  <si>
    <t xml:space="preserve">[ITD36] Padova  </t>
  </si>
  <si>
    <t xml:space="preserve">[ITC41] Varese  </t>
  </si>
  <si>
    <t xml:space="preserve">[ITC16] Cuneo  </t>
  </si>
  <si>
    <t xml:space="preserve">[ITE44] Latina  </t>
  </si>
  <si>
    <t xml:space="preserve">[ITE45] Frosinone  </t>
  </si>
  <si>
    <t xml:space="preserve">[ITG19] Siracusa  </t>
  </si>
  <si>
    <t xml:space="preserve">[ITD10] Bolzano / Bozen  </t>
  </si>
  <si>
    <t xml:space="preserve">[ITC4B] Mantova  </t>
  </si>
  <si>
    <t xml:space="preserve">[ITC18] Alessandria  </t>
  </si>
  <si>
    <t xml:space="preserve">[ITD42] Udine  </t>
  </si>
  <si>
    <t xml:space="preserve">[ITD35] Venezia  </t>
  </si>
  <si>
    <t xml:space="preserve">[ITC49] Lodi  </t>
  </si>
  <si>
    <t xml:space="preserve">[ITC42] Como  </t>
  </si>
  <si>
    <t xml:space="preserve">[ITC15] Novara  </t>
  </si>
  <si>
    <t xml:space="preserve">[ITG27] Cagliari  </t>
  </si>
  <si>
    <t xml:space="preserve">[ITC4A] Cremona  </t>
  </si>
  <si>
    <t xml:space="preserve">[ITE12] Lucca  </t>
  </si>
  <si>
    <t xml:space="preserve">[ITC43] Lecco  </t>
  </si>
  <si>
    <t xml:space="preserve">[ITC48] Pavia  </t>
  </si>
  <si>
    <t xml:space="preserve">[ITD20] Trento  </t>
  </si>
  <si>
    <t xml:space="preserve">[ITF14] Chieti  </t>
  </si>
  <si>
    <t xml:space="preserve">[ITE19] Siena  </t>
  </si>
  <si>
    <t xml:space="preserve">[ITD33] Belluno  </t>
  </si>
  <si>
    <t xml:space="preserve">[ITF42] Bari  </t>
  </si>
  <si>
    <t xml:space="preserve">[ITD41] Pordenone  </t>
  </si>
  <si>
    <t xml:space="preserve">[ITC33] Genova  </t>
  </si>
  <si>
    <t xml:space="preserve">[ITE32] Ancona  </t>
  </si>
  <si>
    <t xml:space="preserve">[ITE21] Perugia  </t>
  </si>
  <si>
    <t xml:space="preserve">[ITF35] Salerno  </t>
  </si>
  <si>
    <t xml:space="preserve">[ITC17] Asti  </t>
  </si>
  <si>
    <t xml:space="preserve">[ITE17] Pisa  </t>
  </si>
  <si>
    <t xml:space="preserve">[ITC12] Vercelli  </t>
  </si>
  <si>
    <t xml:space="preserve">[ITE31] Pesaro e Urbino  </t>
  </si>
  <si>
    <t xml:space="preserve">[ITE15] Prato  </t>
  </si>
  <si>
    <t xml:space="preserve">[ITE34] Ascoli Piceno  </t>
  </si>
  <si>
    <t xml:space="preserve">[ITD44] Trieste  </t>
  </si>
  <si>
    <t xml:space="preserve">[ITD43] Gorizia  </t>
  </si>
  <si>
    <t xml:space="preserve">[ITE11] Massa-Carrara  </t>
  </si>
  <si>
    <t xml:space="preserve">[ITE33] Macerata  </t>
  </si>
  <si>
    <t xml:space="preserve">[ITC32] Savona  </t>
  </si>
  <si>
    <t xml:space="preserve">[ITF34] Avellino  </t>
  </si>
  <si>
    <t xml:space="preserve">[ITF11] L'Aquila  </t>
  </si>
  <si>
    <t xml:space="preserve">[ITE16] Livorno  </t>
  </si>
  <si>
    <t xml:space="preserve">[ITC13] Biella  </t>
  </si>
  <si>
    <t xml:space="preserve">[ITD37] Rovigo  </t>
  </si>
  <si>
    <t xml:space="preserve">[ITF12] Teramo  </t>
  </si>
  <si>
    <t xml:space="preserve">[ITF31] Caserta  </t>
  </si>
  <si>
    <t xml:space="preserve">[ITE13] Pistoia  </t>
  </si>
  <si>
    <t xml:space="preserve">[ITG17] Catania  </t>
  </si>
  <si>
    <t xml:space="preserve">[ITE22] Terni  </t>
  </si>
  <si>
    <t xml:space="preserve">[ITG13] Messina  </t>
  </si>
  <si>
    <t xml:space="preserve">[ITC34] La Spezia  </t>
  </si>
  <si>
    <t xml:space="preserve">[ITF43] Taranto  </t>
  </si>
  <si>
    <t xml:space="preserve">[ITF51] Potenza  </t>
  </si>
  <si>
    <t xml:space="preserve">[IT109] Fermo  </t>
  </si>
  <si>
    <t xml:space="preserve">[ITF22] Campobasso  </t>
  </si>
  <si>
    <t xml:space="preserve">[ITC44] Sondrio  </t>
  </si>
  <si>
    <t xml:space="preserve">[ITF45] Lecce  </t>
  </si>
  <si>
    <t xml:space="preserve">[ITG11] Trapani  </t>
  </si>
  <si>
    <t xml:space="preserve">[ITF44] Brindisi  </t>
  </si>
  <si>
    <t xml:space="preserve">[ITC20] Valle d'Aosta / VallÃ©e d'Aoste  </t>
  </si>
  <si>
    <t xml:space="preserve">[ITC14] Verbano-Cusio-Ossola  </t>
  </si>
  <si>
    <t xml:space="preserve">[IT110] Barletta-Andria-Trani  </t>
  </si>
  <si>
    <t xml:space="preserve">[ITF41] Foggia  </t>
  </si>
  <si>
    <t xml:space="preserve">[ITF13] Pescara  </t>
  </si>
  <si>
    <t xml:space="preserve">[ITC31] Imperia  </t>
  </si>
  <si>
    <t xml:space="preserve">[ITE42] Rieti  </t>
  </si>
  <si>
    <t xml:space="preserve">[ITG18] Ragusa  </t>
  </si>
  <si>
    <t xml:space="preserve">[ITE41] Viterbo  </t>
  </si>
  <si>
    <t xml:space="preserve">[ITF65] Reggio di Calabria  </t>
  </si>
  <si>
    <t xml:space="preserve">[ITE1A] Grosseto  </t>
  </si>
  <si>
    <t xml:space="preserve">[ITG12] Palermo  </t>
  </si>
  <si>
    <t xml:space="preserve">[ITF52] Matera  </t>
  </si>
  <si>
    <t xml:space="preserve">[ITF32] Benevento  </t>
  </si>
  <si>
    <t xml:space="preserve">[ITG26] Nuoro  </t>
  </si>
  <si>
    <t xml:space="preserve">[ITG14] Agrigento  </t>
  </si>
  <si>
    <t xml:space="preserve">[ITG15] Caltanissetta  </t>
  </si>
  <si>
    <t xml:space="preserve">[ITG25] Sassari  </t>
  </si>
  <si>
    <t xml:space="preserve">[ITF21] Isernia  </t>
  </si>
  <si>
    <t xml:space="preserve">[ITF63] Catanzaro  </t>
  </si>
  <si>
    <t xml:space="preserve">[ITF61] Cosenza  </t>
  </si>
  <si>
    <t xml:space="preserve">[IT111] Sud Sardegna  </t>
  </si>
  <si>
    <t xml:space="preserve">[ITF62] Crotone  </t>
  </si>
  <si>
    <t xml:space="preserve">[ITG28] Oristano  </t>
  </si>
  <si>
    <t xml:space="preserve">[ITF64] Vibo Valentia  </t>
  </si>
  <si>
    <t xml:space="preserve">[ITG16] Enna  </t>
  </si>
  <si>
    <t xml:space="preserve">[AL] Albania  </t>
  </si>
  <si>
    <t xml:space="preserve">[DZ] Algeria  </t>
  </si>
  <si>
    <t xml:space="preserve">[SA] Arabia Saudita  </t>
  </si>
  <si>
    <t xml:space="preserve">[AR] Argentina  </t>
  </si>
  <si>
    <t xml:space="preserve">[AU] Australia  </t>
  </si>
  <si>
    <t xml:space="preserve">[AT] Austria  </t>
  </si>
  <si>
    <t xml:space="preserve">[AZ] Azerbaigian  </t>
  </si>
  <si>
    <t xml:space="preserve">[BH] Bahrein  </t>
  </si>
  <si>
    <t xml:space="preserve">[BD] Bangladesh  </t>
  </si>
  <si>
    <t xml:space="preserve">[BE] Belgio  </t>
  </si>
  <si>
    <t xml:space="preserve">[BY] Bielorussia  </t>
  </si>
  <si>
    <t xml:space="preserve">[BA] Bosnia-Erzegovina  </t>
  </si>
  <si>
    <t xml:space="preserve">[BW] Botswana  </t>
  </si>
  <si>
    <t xml:space="preserve">[BR] Brasile  </t>
  </si>
  <si>
    <t xml:space="preserve">[BG] Bulgaria  </t>
  </si>
  <si>
    <t xml:space="preserve">[BF] Burkina Faso  </t>
  </si>
  <si>
    <t xml:space="preserve">[KH] Cambogia (Kampucea)  </t>
  </si>
  <si>
    <t xml:space="preserve">[CM] Camerun  </t>
  </si>
  <si>
    <t xml:space="preserve">[CA] Canada  </t>
  </si>
  <si>
    <t xml:space="preserve">[CZ] Ceca, Repubblica  </t>
  </si>
  <si>
    <t xml:space="preserve">[CL] Cile  </t>
  </si>
  <si>
    <t xml:space="preserve">[CN] Cina  </t>
  </si>
  <si>
    <t xml:space="preserve">[CY] Cipro  </t>
  </si>
  <si>
    <t xml:space="preserve">[CO] Colombia  </t>
  </si>
  <si>
    <t xml:space="preserve">[KR] Corea del Sud  </t>
  </si>
  <si>
    <t xml:space="preserve">[CI] Costa d'Avorio  </t>
  </si>
  <si>
    <t xml:space="preserve">[CR] Costarica  </t>
  </si>
  <si>
    <t xml:space="preserve">[HR] Croazia  </t>
  </si>
  <si>
    <t xml:space="preserve">[DK] Danimarca  </t>
  </si>
  <si>
    <t xml:space="preserve">[DO] Dominicana, Repubblica  </t>
  </si>
  <si>
    <t xml:space="preserve">[EC] Ecuador  </t>
  </si>
  <si>
    <t xml:space="preserve">[EG] Egitto  </t>
  </si>
  <si>
    <t xml:space="preserve">[SV] El Salvador  </t>
  </si>
  <si>
    <t xml:space="preserve">[AE] Emirati arabi uniti  </t>
  </si>
  <si>
    <t xml:space="preserve">[EE] Estonia  </t>
  </si>
  <si>
    <t xml:space="preserve">[ET] Etiopia  </t>
  </si>
  <si>
    <t xml:space="preserve">[RU] Federazione russa  </t>
  </si>
  <si>
    <t xml:space="preserve">[PH] Filippine  </t>
  </si>
  <si>
    <t xml:space="preserve">[FI] Finlandia  </t>
  </si>
  <si>
    <t xml:space="preserve">[FR] Francia  </t>
  </si>
  <si>
    <t xml:space="preserve">[GM] Gambia  </t>
  </si>
  <si>
    <t xml:space="preserve">[GH] Gana  </t>
  </si>
  <si>
    <t xml:space="preserve">[GE] Georgia  </t>
  </si>
  <si>
    <t xml:space="preserve">[DE] Germania  </t>
  </si>
  <si>
    <t xml:space="preserve">[JP] Giappone  </t>
  </si>
  <si>
    <t xml:space="preserve">[JO] Giordania  </t>
  </si>
  <si>
    <t xml:space="preserve">[GR] Grecia  </t>
  </si>
  <si>
    <t xml:space="preserve">[GT] Guatemala  </t>
  </si>
  <si>
    <t xml:space="preserve">[GN] Guinea  </t>
  </si>
  <si>
    <t xml:space="preserve">[GY] Guyana  </t>
  </si>
  <si>
    <t xml:space="preserve">[HK] Hong Kong  </t>
  </si>
  <si>
    <t xml:space="preserve">[IN] India  </t>
  </si>
  <si>
    <t xml:space="preserve">[ID] Indonesia  </t>
  </si>
  <si>
    <t xml:space="preserve">[IQ] Irak  </t>
  </si>
  <si>
    <t xml:space="preserve">[IR] Iran,Rep.islamica dell'  </t>
  </si>
  <si>
    <t xml:space="preserve">[IE] Irlanda  </t>
  </si>
  <si>
    <t xml:space="preserve">[IS] Islanda  </t>
  </si>
  <si>
    <t xml:space="preserve">[IL] Israele  </t>
  </si>
  <si>
    <t xml:space="preserve">[KZ] Kazakistan  </t>
  </si>
  <si>
    <t xml:space="preserve">[KE] Kenya  </t>
  </si>
  <si>
    <t xml:space="preserve">[KG] Kirghizistan  </t>
  </si>
  <si>
    <t xml:space="preserve">[XK] Kosovo  </t>
  </si>
  <si>
    <t xml:space="preserve">[KW] Kuwait  </t>
  </si>
  <si>
    <t xml:space="preserve">[LV] Lettonia  </t>
  </si>
  <si>
    <t xml:space="preserve">[LB] Libano  </t>
  </si>
  <si>
    <t xml:space="preserve">[LY] Libia  </t>
  </si>
  <si>
    <t xml:space="preserve">[LI] Liechtenstein  </t>
  </si>
  <si>
    <t xml:space="preserve">[LT] Lituania  </t>
  </si>
  <si>
    <t xml:space="preserve">[LU] Lussemburgo  </t>
  </si>
  <si>
    <t xml:space="preserve">[MK] Macedonia, Ex rep.iugoslava di  </t>
  </si>
  <si>
    <t xml:space="preserve">[MY] Malaysia  </t>
  </si>
  <si>
    <t xml:space="preserve">[MT] Malta  </t>
  </si>
  <si>
    <t xml:space="preserve">[MA] Marocco  </t>
  </si>
  <si>
    <t xml:space="preserve">[MU] Maurizio  </t>
  </si>
  <si>
    <t xml:space="preserve">[MX] Messico  </t>
  </si>
  <si>
    <t xml:space="preserve">[MD] Moldova, Repubblica di  </t>
  </si>
  <si>
    <t xml:space="preserve">[ME] Montenegro  </t>
  </si>
  <si>
    <t xml:space="preserve">[MZ] Mozambico  </t>
  </si>
  <si>
    <t xml:space="preserve">[MM] Myanmar (ex Birmania)  </t>
  </si>
  <si>
    <t xml:space="preserve">[NA] Namibia  </t>
  </si>
  <si>
    <t xml:space="preserve">[NP] Nepal  </t>
  </si>
  <si>
    <t xml:space="preserve">[NG] Nigeria  </t>
  </si>
  <si>
    <t xml:space="preserve">[NO] Norvegia  </t>
  </si>
  <si>
    <t xml:space="preserve">[NZ] Nuova Zelanda  </t>
  </si>
  <si>
    <t xml:space="preserve">[OM] Oman  </t>
  </si>
  <si>
    <t xml:space="preserve">[NL] Paesi Bassi  </t>
  </si>
  <si>
    <t xml:space="preserve">[PK] Pakistan  </t>
  </si>
  <si>
    <t xml:space="preserve">[PG] Papua Nuova Guinea  </t>
  </si>
  <si>
    <t xml:space="preserve">[PE] Peru'  </t>
  </si>
  <si>
    <t xml:space="preserve">[PL] Polonia  </t>
  </si>
  <si>
    <t xml:space="preserve">[PT] Portogallo  </t>
  </si>
  <si>
    <t xml:space="preserve">[QA] Qatar  </t>
  </si>
  <si>
    <t xml:space="preserve">[GB] Regno Unito  </t>
  </si>
  <si>
    <t xml:space="preserve">[RO] Romania  </t>
  </si>
  <si>
    <t xml:space="preserve">[SN] Senegal  </t>
  </si>
  <si>
    <t xml:space="preserve">[XS] Serbia  </t>
  </si>
  <si>
    <t xml:space="preserve">[SG] Singapore  </t>
  </si>
  <si>
    <t xml:space="preserve">[SK] Slovacchia  </t>
  </si>
  <si>
    <t xml:space="preserve">[SI] Slovenia  </t>
  </si>
  <si>
    <t xml:space="preserve">[ES] Spagna  </t>
  </si>
  <si>
    <t xml:space="preserve">[LK] Sri Lanka  </t>
  </si>
  <si>
    <t xml:space="preserve">[US] Stati Uniti d'America  </t>
  </si>
  <si>
    <t xml:space="preserve">[ZA] Sudafrica  </t>
  </si>
  <si>
    <t xml:space="preserve">[SE] Svezia  </t>
  </si>
  <si>
    <t xml:space="preserve">[CH] Svizzera  </t>
  </si>
  <si>
    <t xml:space="preserve">[TH] Tailandia  </t>
  </si>
  <si>
    <t xml:space="preserve">[TW] Taiwan  </t>
  </si>
  <si>
    <t xml:space="preserve">[TG] Togo  </t>
  </si>
  <si>
    <t xml:space="preserve">[TT] Trinidad e Tobago  </t>
  </si>
  <si>
    <t xml:space="preserve">[TN] Tunisia  </t>
  </si>
  <si>
    <t xml:space="preserve">[TR] Turchia  </t>
  </si>
  <si>
    <t xml:space="preserve">[UA] Ucraina  </t>
  </si>
  <si>
    <t xml:space="preserve">[UG] Uganda  </t>
  </si>
  <si>
    <t xml:space="preserve">[HU] Ungheria  </t>
  </si>
  <si>
    <t xml:space="preserve">[UY] Uruguay  </t>
  </si>
  <si>
    <t xml:space="preserve">[UZ] Uzbekistan  </t>
  </si>
  <si>
    <t xml:space="preserve">[VN] Vietnam  </t>
  </si>
  <si>
    <t xml:space="preserve">[AF] Afghanistan  </t>
  </si>
  <si>
    <t>Import  per paese e provincia di Parma III trimestre 2024, 2025 (valori in euro)</t>
  </si>
  <si>
    <t xml:space="preserve">[AO] Angola  </t>
  </si>
  <si>
    <t xml:space="preserve">[BZ] Belize  </t>
  </si>
  <si>
    <t xml:space="preserve">[KY] Cayman, Isole  </t>
  </si>
  <si>
    <t xml:space="preserve">[CG] Congo (Repubblica popolare)  </t>
  </si>
  <si>
    <t xml:space="preserve">[GA] Gabon  </t>
  </si>
  <si>
    <t xml:space="preserve">[FO] Isole Faroe  </t>
  </si>
  <si>
    <t xml:space="preserve">[KI] Kiribati  </t>
  </si>
  <si>
    <t xml:space="preserve">[MO] Macao  </t>
  </si>
  <si>
    <t xml:space="preserve">[MN] Mongolia  </t>
  </si>
  <si>
    <t xml:space="preserve">[NI] Nicaragua  </t>
  </si>
  <si>
    <t xml:space="preserve">[PA] Panama  </t>
  </si>
  <si>
    <t xml:space="preserve">[ST] Sao Tome' e Principe  </t>
  </si>
  <si>
    <t xml:space="preserve">[SL] Sierra Leone  </t>
  </si>
  <si>
    <t xml:space="preserve">[SR] Suriname  </t>
  </si>
  <si>
    <t xml:space="preserve">[VE] Venezuela  </t>
  </si>
  <si>
    <t xml:space="preserve">[ZW] Zimbabwe  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</si>
  <si>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</si>
  <si>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</si>
  <si>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</si>
  <si>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</si>
  <si>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</si>
  <si>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</si>
  <si>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</si>
  <si>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</si>
  <si>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Export  per paese e provincia di Parma III trimestre 2024, 2025 (valori in euro)</t>
  </si>
  <si>
    <t xml:space="preserve">[TZ] Tanzania, Rep. unita di  </t>
  </si>
  <si>
    <t xml:space="preserve">[MG] Madagascar  </t>
  </si>
  <si>
    <t xml:space="preserve">[VC] San Vincenzo  </t>
  </si>
  <si>
    <t xml:space="preserve">[SY] Siria  </t>
  </si>
  <si>
    <t xml:space="preserve">[AM] Armenia  </t>
  </si>
  <si>
    <t xml:space="preserve">[CU] Cuba  </t>
  </si>
  <si>
    <t xml:space="preserve">[HT] Haiti  </t>
  </si>
  <si>
    <t xml:space="preserve">[KM] Comore  </t>
  </si>
  <si>
    <t xml:space="preserve">[PY] Paraguay  </t>
  </si>
  <si>
    <t xml:space="preserve">[NC] Nuova Caledonia e dipendenze  </t>
  </si>
  <si>
    <t xml:space="preserve">[CD] Congo, Rep. democratica del  </t>
  </si>
  <si>
    <t xml:space="preserve">[CV] Capo Verde  </t>
  </si>
  <si>
    <t xml:space="preserve">[HN] Honduras  </t>
  </si>
  <si>
    <t xml:space="preserve">[SC] Seychelles e dipendenze  </t>
  </si>
  <si>
    <t xml:space="preserve">[PS] Territ. palestinese occupato  </t>
  </si>
  <si>
    <t xml:space="preserve">[MV] Maldive  </t>
  </si>
  <si>
    <t xml:space="preserve">[BJ] Benin  </t>
  </si>
  <si>
    <t xml:space="preserve">[TM] Turkmenistan  </t>
  </si>
  <si>
    <t xml:space="preserve">[PF] Polinesia francese  </t>
  </si>
  <si>
    <t xml:space="preserve">[BO] Bolivia  </t>
  </si>
  <si>
    <t xml:space="preserve">[GD] Grenada  </t>
  </si>
  <si>
    <t xml:space="preserve">[ML] Mali  </t>
  </si>
  <si>
    <t xml:space="preserve">[CF] Centrafricana, Repubblica  </t>
  </si>
  <si>
    <t xml:space="preserve">[MR] Mauritania  </t>
  </si>
  <si>
    <t xml:space="preserve">[JM] Giamaica  </t>
  </si>
  <si>
    <t xml:space="preserve">[SO] Somalia  </t>
  </si>
  <si>
    <t xml:space="preserve">[GU] Guam  </t>
  </si>
  <si>
    <t xml:space="preserve">[ZM] Zambia  </t>
  </si>
  <si>
    <t xml:space="preserve">[GI] Gibilterra  </t>
  </si>
  <si>
    <t xml:space="preserve">[BN] Brunei  </t>
  </si>
  <si>
    <t xml:space="preserve">[YE] Yemen  </t>
  </si>
  <si>
    <t xml:space="preserve">[AD] Andorra  </t>
  </si>
  <si>
    <t xml:space="preserve">[TJ] Tagikistan  </t>
  </si>
  <si>
    <t xml:space="preserve">[TD] Ciad  </t>
  </si>
  <si>
    <t xml:space="preserve">[FJ] Figi  </t>
  </si>
  <si>
    <t xml:space="preserve">[RW] Ruanda  </t>
  </si>
  <si>
    <t xml:space="preserve">[BM] Bermude  </t>
  </si>
  <si>
    <t xml:space="preserve">[LA] Laos  </t>
  </si>
  <si>
    <t xml:space="preserve">[BI] Burundi  </t>
  </si>
  <si>
    <t xml:space="preserve">[DJ] Gibuti  </t>
  </si>
  <si>
    <t xml:space="preserve">[LC] Santa Lucia  </t>
  </si>
  <si>
    <t xml:space="preserve">[LR] Liberia  </t>
  </si>
  <si>
    <t xml:space="preserve">[AS] Samoa americane  </t>
  </si>
  <si>
    <t xml:space="preserve">[BB] Barbados  </t>
  </si>
  <si>
    <t xml:space="preserve">[XC] Ceuta e Melilla  </t>
  </si>
  <si>
    <t xml:space="preserve">[CK] Cook, Isole  </t>
  </si>
  <si>
    <t xml:space="preserve">[AG] Antigua e Barbuda  </t>
  </si>
  <si>
    <t xml:space="preserve">[AW] Aruba  </t>
  </si>
  <si>
    <t xml:space="preserve">[BT] Bhutan  </t>
  </si>
  <si>
    <t xml:space="preserve">[BQ] Bonaire, Sint Eustatius e Saba  </t>
  </si>
  <si>
    <t xml:space="preserve">[ER] Eritrea  </t>
  </si>
  <si>
    <t xml:space="preserve">[GQ] Guinea equatoriale  </t>
  </si>
  <si>
    <t xml:space="preserve">[MW] Malawi  </t>
  </si>
  <si>
    <t xml:space="preserve">[MH] Marshall, Isole  </t>
  </si>
  <si>
    <t xml:space="preserve">[NE] Niger  </t>
  </si>
  <si>
    <t xml:space="preserve">[EH] Sahara occidentale  </t>
  </si>
  <si>
    <t xml:space="preserve">[PM] Saint-Pierre e Miquelon  </t>
  </si>
  <si>
    <t xml:space="preserve">[SB] Salomone, Isole  </t>
  </si>
  <si>
    <t xml:space="preserve">[WS] Samoa  </t>
  </si>
  <si>
    <t xml:space="preserve">[SX] Sint Maarten  </t>
  </si>
  <si>
    <t xml:space="preserve">[SS] Sud Sudan  </t>
  </si>
  <si>
    <t xml:space="preserve">[SD] Sudan  </t>
  </si>
  <si>
    <t xml:space="preserve">[TC] Turks e Caicos,Isole  </t>
  </si>
  <si>
    <t xml:space="preserve">[VU] Vanuatu  </t>
  </si>
  <si>
    <t xml:space="preserve">[VG] Vergini britanniche,Isole  </t>
  </si>
  <si>
    <t>CONTINENTE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</si>
</sst>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_ ;[Red]\-0.0\ 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54">
    <xf numFmtId="0" fontId="0" fillId="0" borderId="0" xfId="0"/>
    <xf numFmtId="3" fontId="18" fillId="0" borderId="10" xfId="42" applyNumberFormat="1" applyBorder="1"/>
    <xf numFmtId="0" fontId="18" fillId="33" borderId="10" xfId="42" applyFill="1" applyBorder="1" applyAlignment="1">
      <alignment horizontal="left" vertical="top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18" fillId="33" borderId="10" xfId="42" applyFill="1" applyBorder="1" applyAlignment="1">
      <alignment horizontal="left" vertical="top" wrapText="1"/>
    </xf>
    <xf numFmtId="3" fontId="18" fillId="0" borderId="10" xfId="42" applyNumberFormat="1" applyFill="1" applyBorder="1" applyAlignment="1">
      <alignment horizontal="right"/>
    </xf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Fill="1" applyBorder="1"/>
    <xf numFmtId="0" fontId="18" fillId="33" borderId="10" xfId="42" applyFill="1" applyBorder="1" applyAlignment="1">
      <alignment horizontal="left" vertical="top" wrapText="1"/>
    </xf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Border="1" applyAlignment="1">
      <alignment horizontal="right"/>
    </xf>
    <xf numFmtId="0" fontId="0" fillId="0" borderId="10" xfId="0" applyBorder="1"/>
    <xf numFmtId="165" fontId="0" fillId="0" borderId="10" xfId="0" applyNumberFormat="1" applyBorder="1"/>
    <xf numFmtId="3" fontId="18" fillId="0" borderId="10" xfId="42" applyNumberFormat="1" applyBorder="1" applyAlignment="1">
      <alignment horizontal="right"/>
    </xf>
    <xf numFmtId="0" fontId="18" fillId="33" borderId="10" xfId="42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0" fontId="0" fillId="33" borderId="10" xfId="0" applyFill="1" applyBorder="1" applyAlignment="1">
      <alignment horizontal="left" vertical="top" wrapText="1"/>
    </xf>
    <xf numFmtId="3" fontId="0" fillId="0" borderId="10" xfId="0" applyNumberFormat="1" applyBorder="1"/>
    <xf numFmtId="0" fontId="0" fillId="36" borderId="10" xfId="0" applyFill="1" applyBorder="1" applyAlignment="1">
      <alignment horizontal="left" vertical="top" wrapText="1"/>
    </xf>
    <xf numFmtId="3" fontId="0" fillId="36" borderId="10" xfId="0" applyNumberFormat="1" applyFill="1" applyBorder="1"/>
    <xf numFmtId="165" fontId="0" fillId="36" borderId="10" xfId="0" applyNumberFormat="1" applyFill="1" applyBorder="1"/>
    <xf numFmtId="0" fontId="0" fillId="37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  <xf numFmtId="0" fontId="17" fillId="34" borderId="0" xfId="0" applyFont="1" applyFill="1"/>
    <xf numFmtId="0" fontId="23" fillId="0" borderId="10" xfId="44" applyFont="1" applyBorder="1" applyAlignment="1">
      <alignment horizontal="left" vertical="top"/>
    </xf>
    <xf numFmtId="3" fontId="1" fillId="0" borderId="10" xfId="0" applyNumberFormat="1" applyFont="1" applyBorder="1"/>
    <xf numFmtId="0" fontId="23" fillId="0" borderId="10" xfId="44" applyFont="1" applyBorder="1" applyAlignment="1">
      <alignment horizontal="left" vertical="top" wrapText="1"/>
    </xf>
    <xf numFmtId="3" fontId="23" fillId="0" borderId="10" xfId="44" applyNumberFormat="1" applyFont="1" applyBorder="1" applyAlignment="1">
      <alignment horizontal="right" vertical="center" wrapText="1"/>
    </xf>
    <xf numFmtId="3" fontId="23" fillId="0" borderId="10" xfId="44" applyNumberFormat="1" applyFont="1" applyBorder="1" applyAlignment="1">
      <alignment horizontal="center" vertical="center"/>
    </xf>
    <xf numFmtId="0" fontId="1" fillId="0" borderId="10" xfId="0" applyFont="1" applyBorder="1"/>
    <xf numFmtId="3" fontId="18" fillId="0" borderId="13" xfId="42" applyNumberFormat="1" applyFill="1" applyBorder="1" applyAlignment="1">
      <alignment horizontal="right"/>
    </xf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4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401884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734201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76976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5"/>
  <sheetViews>
    <sheetView showGridLines="0" topLeftCell="A4" workbookViewId="0">
      <selection activeCell="G15" sqref="G15"/>
    </sheetView>
  </sheetViews>
  <sheetFormatPr defaultRowHeight="15" x14ac:dyDescent="0.25"/>
  <cols>
    <col min="2" max="7" width="13.85546875" bestFit="1" customWidth="1"/>
    <col min="11" max="11" width="11.42578125" bestFit="1" customWidth="1"/>
    <col min="12" max="12" width="14" bestFit="1" customWidth="1"/>
  </cols>
  <sheetData>
    <row r="10" spans="1:12" x14ac:dyDescent="0.25">
      <c r="A10" s="40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8"/>
    </row>
    <row r="11" spans="1:12" x14ac:dyDescent="0.25">
      <c r="A11" s="5"/>
      <c r="B11" s="42">
        <v>2023</v>
      </c>
      <c r="C11" s="42"/>
      <c r="D11" s="42" t="s">
        <v>11</v>
      </c>
      <c r="E11" s="42"/>
      <c r="F11" s="42" t="s">
        <v>12</v>
      </c>
      <c r="G11" s="42"/>
      <c r="H11" s="41" t="s">
        <v>13</v>
      </c>
      <c r="I11" s="41"/>
      <c r="J11" s="41" t="s">
        <v>14</v>
      </c>
      <c r="K11" s="41"/>
      <c r="L11" s="4" t="s">
        <v>15</v>
      </c>
    </row>
    <row r="12" spans="1:12" x14ac:dyDescent="0.25">
      <c r="A12" s="5"/>
      <c r="B12" s="3" t="s">
        <v>16</v>
      </c>
      <c r="C12" s="3" t="s">
        <v>17</v>
      </c>
      <c r="D12" s="3" t="s">
        <v>16</v>
      </c>
      <c r="E12" s="3" t="s">
        <v>17</v>
      </c>
      <c r="F12" s="3" t="s">
        <v>16</v>
      </c>
      <c r="G12" s="3" t="s">
        <v>17</v>
      </c>
      <c r="H12" s="4" t="s">
        <v>16</v>
      </c>
      <c r="I12" s="4" t="s">
        <v>17</v>
      </c>
      <c r="J12" s="4" t="s">
        <v>16</v>
      </c>
      <c r="K12" s="4" t="s">
        <v>17</v>
      </c>
      <c r="L12" s="4">
        <v>2025</v>
      </c>
    </row>
    <row r="13" spans="1:12" ht="30" x14ac:dyDescent="0.25">
      <c r="A13" s="2" t="s">
        <v>1</v>
      </c>
      <c r="B13" s="1">
        <v>5385231801</v>
      </c>
      <c r="C13" s="1">
        <v>4775564751</v>
      </c>
      <c r="D13" s="1">
        <v>5089850989</v>
      </c>
      <c r="E13" s="1">
        <v>5126244410</v>
      </c>
      <c r="F13" s="1">
        <v>5741257656</v>
      </c>
      <c r="G13" s="1">
        <v>4649417562</v>
      </c>
      <c r="H13" s="6">
        <f>F13/B13*100-100</f>
        <v>6.6111519087050112</v>
      </c>
      <c r="I13" s="6">
        <f>G13/C13*100-100</f>
        <v>-2.6415135293387948</v>
      </c>
      <c r="J13" s="6">
        <f>F13/D13*100-100</f>
        <v>12.798148087395816</v>
      </c>
      <c r="K13" s="6">
        <f>G13/E13*100-100</f>
        <v>-9.3016799407736386</v>
      </c>
      <c r="L13" s="7">
        <f>G13-F13</f>
        <v>-1091840094</v>
      </c>
    </row>
    <row r="14" spans="1:12" ht="30" x14ac:dyDescent="0.25">
      <c r="A14" s="2" t="s">
        <v>2</v>
      </c>
      <c r="B14" s="1">
        <v>4353523330</v>
      </c>
      <c r="C14" s="1">
        <v>7443910153</v>
      </c>
      <c r="D14" s="1">
        <v>4023447711</v>
      </c>
      <c r="E14" s="1">
        <v>7118036702</v>
      </c>
      <c r="F14" s="1">
        <v>4232348271</v>
      </c>
      <c r="G14" s="1">
        <v>7472133456</v>
      </c>
      <c r="H14" s="6">
        <f t="shared" ref="H14:H22" si="0">F14/B14*100-100</f>
        <v>-2.7833791119249724</v>
      </c>
      <c r="I14" s="6">
        <f t="shared" ref="I14:I22" si="1">G14/C14*100-100</f>
        <v>0.37914620703240587</v>
      </c>
      <c r="J14" s="6">
        <f t="shared" ref="J14:J22" si="2">F14/D14*100-100</f>
        <v>5.1920784114795708</v>
      </c>
      <c r="K14" s="6">
        <f t="shared" ref="K14:K22" si="3">G14/E14*100-100</f>
        <v>4.9746407446944971</v>
      </c>
      <c r="L14" s="7">
        <f t="shared" ref="L14:L22" si="4">G14-F14</f>
        <v>3239785185</v>
      </c>
    </row>
    <row r="15" spans="1:12" ht="60" x14ac:dyDescent="0.25">
      <c r="A15" s="2" t="s">
        <v>3</v>
      </c>
      <c r="B15" s="1">
        <v>4655080574</v>
      </c>
      <c r="C15" s="1">
        <v>10579506255</v>
      </c>
      <c r="D15" s="1">
        <v>4343220649</v>
      </c>
      <c r="E15" s="1">
        <v>9840206019</v>
      </c>
      <c r="F15" s="1">
        <v>4744805293</v>
      </c>
      <c r="G15" s="1">
        <v>9844951387</v>
      </c>
      <c r="H15" s="6">
        <f t="shared" si="0"/>
        <v>1.9274579155759142</v>
      </c>
      <c r="I15" s="6">
        <f t="shared" si="1"/>
        <v>-6.9431866695370559</v>
      </c>
      <c r="J15" s="6">
        <f t="shared" si="2"/>
        <v>9.2462408994224745</v>
      </c>
      <c r="K15" s="6">
        <f t="shared" si="3"/>
        <v>4.822427488649339E-2</v>
      </c>
      <c r="L15" s="7">
        <f t="shared" si="4"/>
        <v>5100146094</v>
      </c>
    </row>
    <row r="16" spans="1:12" ht="30" x14ac:dyDescent="0.25">
      <c r="A16" s="2" t="s">
        <v>4</v>
      </c>
      <c r="B16" s="1">
        <v>5768462056</v>
      </c>
      <c r="C16" s="1">
        <v>13513070491</v>
      </c>
      <c r="D16" s="1">
        <v>5419113652</v>
      </c>
      <c r="E16" s="1">
        <v>13555937837</v>
      </c>
      <c r="F16" s="1">
        <v>5240988882</v>
      </c>
      <c r="G16" s="1">
        <v>13602063855</v>
      </c>
      <c r="H16" s="6">
        <f t="shared" si="0"/>
        <v>-9.1440867406132043</v>
      </c>
      <c r="I16" s="6">
        <f t="shared" si="1"/>
        <v>0.65857248402035395</v>
      </c>
      <c r="J16" s="6">
        <f t="shared" si="2"/>
        <v>-3.2869723987844424</v>
      </c>
      <c r="K16" s="6">
        <f t="shared" si="3"/>
        <v>0.34026430745429082</v>
      </c>
      <c r="L16" s="7">
        <f t="shared" si="4"/>
        <v>8361074973</v>
      </c>
    </row>
    <row r="17" spans="1:12" ht="30" x14ac:dyDescent="0.25">
      <c r="A17" s="2" t="s">
        <v>5</v>
      </c>
      <c r="B17" s="1">
        <v>8155029301</v>
      </c>
      <c r="C17" s="1">
        <v>15374102535</v>
      </c>
      <c r="D17" s="1">
        <v>8062847258</v>
      </c>
      <c r="E17" s="1">
        <v>15031286792</v>
      </c>
      <c r="F17" s="1">
        <v>8097216111</v>
      </c>
      <c r="G17" s="1">
        <v>15247958991</v>
      </c>
      <c r="H17" s="6">
        <f t="shared" si="0"/>
        <v>-0.7089268213041322</v>
      </c>
      <c r="I17" s="6">
        <f t="shared" si="1"/>
        <v>-0.82049370825274082</v>
      </c>
      <c r="J17" s="6">
        <f t="shared" si="2"/>
        <v>0.42626198785917779</v>
      </c>
      <c r="K17" s="6">
        <f t="shared" si="3"/>
        <v>1.4414747186868766</v>
      </c>
      <c r="L17" s="7">
        <f t="shared" si="4"/>
        <v>7150742880</v>
      </c>
    </row>
    <row r="18" spans="1:12" ht="30" x14ac:dyDescent="0.25">
      <c r="A18" s="2" t="s">
        <v>6</v>
      </c>
      <c r="B18" s="1">
        <v>870485481</v>
      </c>
      <c r="C18" s="1">
        <v>1908374874</v>
      </c>
      <c r="D18" s="1">
        <v>833758504</v>
      </c>
      <c r="E18" s="1">
        <v>1933062795</v>
      </c>
      <c r="F18" s="1">
        <v>900462778</v>
      </c>
      <c r="G18" s="1">
        <v>1924224953</v>
      </c>
      <c r="H18" s="6">
        <f t="shared" si="0"/>
        <v>3.4437446292111105</v>
      </c>
      <c r="I18" s="6">
        <f t="shared" si="1"/>
        <v>0.83055374580456487</v>
      </c>
      <c r="J18" s="6">
        <f t="shared" si="2"/>
        <v>8.0004310216906589</v>
      </c>
      <c r="K18" s="6">
        <f t="shared" si="3"/>
        <v>-0.45719373539544961</v>
      </c>
      <c r="L18" s="7">
        <f t="shared" si="4"/>
        <v>1023762175</v>
      </c>
    </row>
    <row r="19" spans="1:12" ht="30" x14ac:dyDescent="0.25">
      <c r="A19" s="2" t="s">
        <v>7</v>
      </c>
      <c r="B19" s="1">
        <v>5078592114</v>
      </c>
      <c r="C19" s="1">
        <v>4416386339</v>
      </c>
      <c r="D19" s="1">
        <v>4716552498</v>
      </c>
      <c r="E19" s="1">
        <v>4236629769</v>
      </c>
      <c r="F19" s="1">
        <v>5529864560</v>
      </c>
      <c r="G19" s="1">
        <v>4372909579</v>
      </c>
      <c r="H19" s="6">
        <f t="shared" si="0"/>
        <v>8.8857784966819935</v>
      </c>
      <c r="I19" s="6">
        <f t="shared" si="1"/>
        <v>-0.98444195463760309</v>
      </c>
      <c r="J19" s="6">
        <f t="shared" si="2"/>
        <v>17.243782664242076</v>
      </c>
      <c r="K19" s="6">
        <f t="shared" si="3"/>
        <v>3.2167033097198612</v>
      </c>
      <c r="L19" s="7">
        <f t="shared" si="4"/>
        <v>-1156954981</v>
      </c>
    </row>
    <row r="20" spans="1:12" ht="45" x14ac:dyDescent="0.25">
      <c r="A20" s="2" t="s">
        <v>8</v>
      </c>
      <c r="B20" s="1">
        <v>1565658029</v>
      </c>
      <c r="C20" s="1">
        <v>3339566287</v>
      </c>
      <c r="D20" s="1">
        <v>1665966440</v>
      </c>
      <c r="E20" s="1">
        <v>3387905894</v>
      </c>
      <c r="F20" s="1">
        <v>2017009047</v>
      </c>
      <c r="G20" s="1">
        <v>3490637914</v>
      </c>
      <c r="H20" s="6">
        <f t="shared" si="0"/>
        <v>28.828199366644725</v>
      </c>
      <c r="I20" s="6">
        <f t="shared" si="1"/>
        <v>4.5236900249017395</v>
      </c>
      <c r="J20" s="6">
        <f t="shared" si="2"/>
        <v>21.071409277608268</v>
      </c>
      <c r="K20" s="6">
        <f t="shared" si="3"/>
        <v>3.0323162217090811</v>
      </c>
      <c r="L20" s="7">
        <f t="shared" si="4"/>
        <v>1473628867</v>
      </c>
    </row>
    <row r="21" spans="1:12" ht="30" x14ac:dyDescent="0.25">
      <c r="A21" s="2" t="s">
        <v>9</v>
      </c>
      <c r="B21" s="1">
        <v>1178953633</v>
      </c>
      <c r="C21" s="1">
        <v>2307940073</v>
      </c>
      <c r="D21" s="1">
        <v>1140419374</v>
      </c>
      <c r="E21" s="1">
        <v>2233302287</v>
      </c>
      <c r="F21" s="1">
        <v>1259307771</v>
      </c>
      <c r="G21" s="1">
        <v>2140772028</v>
      </c>
      <c r="H21" s="6">
        <f t="shared" si="0"/>
        <v>6.8157165600761118</v>
      </c>
      <c r="I21" s="6">
        <f t="shared" si="1"/>
        <v>-7.2431709538586517</v>
      </c>
      <c r="J21" s="6">
        <f t="shared" si="2"/>
        <v>10.424971699928349</v>
      </c>
      <c r="K21" s="6">
        <f t="shared" si="3"/>
        <v>-4.1432035214675693</v>
      </c>
      <c r="L21" s="7">
        <f t="shared" si="4"/>
        <v>881464257</v>
      </c>
    </row>
    <row r="22" spans="1:12" ht="45" x14ac:dyDescent="0.25">
      <c r="A22" s="2" t="s">
        <v>0</v>
      </c>
      <c r="B22" s="1">
        <v>37011016319</v>
      </c>
      <c r="C22" s="1">
        <v>63658421758</v>
      </c>
      <c r="D22" s="1">
        <v>35295177075</v>
      </c>
      <c r="E22" s="1">
        <v>62462612505</v>
      </c>
      <c r="F22" s="1">
        <v>37763260369</v>
      </c>
      <c r="G22" s="1">
        <v>62745069725</v>
      </c>
      <c r="H22" s="6">
        <f t="shared" si="0"/>
        <v>2.0324868777348968</v>
      </c>
      <c r="I22" s="6">
        <f t="shared" si="1"/>
        <v>-1.4347701494582168</v>
      </c>
      <c r="J22" s="6">
        <f t="shared" si="2"/>
        <v>6.9926927658004985</v>
      </c>
      <c r="K22" s="6">
        <f t="shared" si="3"/>
        <v>0.4522020592356597</v>
      </c>
      <c r="L22" s="7">
        <f t="shared" si="4"/>
        <v>24981809356</v>
      </c>
    </row>
    <row r="25" spans="1:12" x14ac:dyDescent="0.25">
      <c r="A25" s="39" t="s">
        <v>18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4"/>
  <sheetViews>
    <sheetView showGridLines="0" topLeftCell="A19" zoomScale="90" zoomScaleNormal="90" workbookViewId="0">
      <selection activeCell="K14" sqref="K14:K21"/>
    </sheetView>
  </sheetViews>
  <sheetFormatPr defaultRowHeight="15" x14ac:dyDescent="0.25"/>
  <cols>
    <col min="2" max="7" width="13.5703125" bestFit="1" customWidth="1"/>
  </cols>
  <sheetData>
    <row r="10" spans="1:13" x14ac:dyDescent="0.25">
      <c r="A10" s="43" t="s">
        <v>19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2" spans="1:13" x14ac:dyDescent="0.25">
      <c r="A12" s="11" t="s">
        <v>20</v>
      </c>
      <c r="B12" s="44">
        <v>2023</v>
      </c>
      <c r="C12" s="45"/>
      <c r="D12" s="44" t="s">
        <v>11</v>
      </c>
      <c r="E12" s="45"/>
      <c r="F12" s="44" t="s">
        <v>12</v>
      </c>
      <c r="G12" s="45"/>
      <c r="H12" s="44" t="s">
        <v>21</v>
      </c>
      <c r="I12" s="45"/>
      <c r="J12" s="44" t="s">
        <v>22</v>
      </c>
      <c r="K12" s="45"/>
    </row>
    <row r="13" spans="1:13" x14ac:dyDescent="0.25">
      <c r="A13" s="11"/>
      <c r="B13" s="11" t="s">
        <v>16</v>
      </c>
      <c r="C13" s="11" t="s">
        <v>17</v>
      </c>
      <c r="D13" s="11" t="s">
        <v>16</v>
      </c>
      <c r="E13" s="11" t="s">
        <v>17</v>
      </c>
      <c r="F13" s="11" t="s">
        <v>16</v>
      </c>
      <c r="G13" s="11" t="s">
        <v>17</v>
      </c>
      <c r="H13" s="11" t="s">
        <v>16</v>
      </c>
      <c r="I13" s="11" t="s">
        <v>17</v>
      </c>
      <c r="J13" s="11" t="s">
        <v>16</v>
      </c>
      <c r="K13" s="11" t="s">
        <v>17</v>
      </c>
    </row>
    <row r="14" spans="1:13" ht="150" x14ac:dyDescent="0.25">
      <c r="A14" s="9" t="s">
        <v>23</v>
      </c>
      <c r="B14" s="20">
        <v>195153186</v>
      </c>
      <c r="C14" s="20">
        <v>114592179</v>
      </c>
      <c r="D14" s="20">
        <v>227050487</v>
      </c>
      <c r="E14" s="20">
        <v>125765836</v>
      </c>
      <c r="F14" s="1">
        <v>235733174</v>
      </c>
      <c r="G14" s="1">
        <v>127612632</v>
      </c>
      <c r="H14" s="12">
        <f>F14/B14*100-100</f>
        <v>20.793915196444715</v>
      </c>
      <c r="I14" s="12">
        <f>G14/C14*100-100</f>
        <v>11.36242727350529</v>
      </c>
      <c r="J14" s="12">
        <f>F14/D14*100-100</f>
        <v>3.8241217249624242</v>
      </c>
      <c r="K14" s="12">
        <f>G14/E14*100-100</f>
        <v>1.4684401255043582</v>
      </c>
    </row>
    <row r="15" spans="1:13" ht="150" x14ac:dyDescent="0.25">
      <c r="A15" s="9" t="s">
        <v>24</v>
      </c>
      <c r="B15" s="20">
        <v>4374595</v>
      </c>
      <c r="C15" s="20">
        <v>1158023</v>
      </c>
      <c r="D15" s="20">
        <v>4908566</v>
      </c>
      <c r="E15" s="20">
        <v>952631</v>
      </c>
      <c r="F15" s="1">
        <v>5079907</v>
      </c>
      <c r="G15" s="1">
        <v>294223</v>
      </c>
      <c r="H15" s="19">
        <f t="shared" ref="H15:H21" si="0">F15/B15*100-100</f>
        <v>16.122909663637429</v>
      </c>
      <c r="I15" s="19">
        <f t="shared" ref="I15:I21" si="1">G15/C15*100-100</f>
        <v>-74.592646260048369</v>
      </c>
      <c r="J15" s="19">
        <f t="shared" ref="J15:J21" si="2">F15/D15*100-100</f>
        <v>3.4906528709199449</v>
      </c>
      <c r="K15" s="19">
        <f t="shared" ref="K15:K21" si="3">G15/E15*100-100</f>
        <v>-69.114693937106807</v>
      </c>
    </row>
    <row r="16" spans="1:13" ht="90" x14ac:dyDescent="0.25">
      <c r="A16" s="9" t="s">
        <v>25</v>
      </c>
      <c r="B16" s="20">
        <v>4111872500</v>
      </c>
      <c r="C16" s="20">
        <v>7307256290</v>
      </c>
      <c r="D16" s="20">
        <v>3764118432</v>
      </c>
      <c r="E16" s="20">
        <v>6972436573</v>
      </c>
      <c r="F16" s="1">
        <v>3937347952</v>
      </c>
      <c r="G16" s="1">
        <v>7295359978</v>
      </c>
      <c r="H16" s="19">
        <f t="shared" si="0"/>
        <v>-4.2444056327135655</v>
      </c>
      <c r="I16" s="19">
        <f t="shared" si="1"/>
        <v>-0.16280135153162689</v>
      </c>
      <c r="J16" s="19">
        <f t="shared" si="2"/>
        <v>4.6021272478389506</v>
      </c>
      <c r="K16" s="19">
        <f t="shared" si="3"/>
        <v>4.6314283625108317</v>
      </c>
    </row>
    <row r="17" spans="1:11" ht="165" x14ac:dyDescent="0.25">
      <c r="A17" s="9" t="s">
        <v>26</v>
      </c>
      <c r="B17" s="20">
        <v>4964589</v>
      </c>
      <c r="C17" s="20">
        <v>10456892</v>
      </c>
      <c r="D17" s="20">
        <v>6179166</v>
      </c>
      <c r="E17" s="20">
        <v>7947243</v>
      </c>
      <c r="F17" s="1">
        <v>4717611</v>
      </c>
      <c r="G17" s="1">
        <v>13285369</v>
      </c>
      <c r="H17" s="19">
        <f t="shared" si="0"/>
        <v>-4.9747924752683446</v>
      </c>
      <c r="I17" s="19">
        <f t="shared" si="1"/>
        <v>27.048926201016513</v>
      </c>
      <c r="J17" s="19">
        <f t="shared" si="2"/>
        <v>-23.652949281504974</v>
      </c>
      <c r="K17" s="19">
        <f t="shared" si="3"/>
        <v>67.169532880773886</v>
      </c>
    </row>
    <row r="18" spans="1:11" ht="165" x14ac:dyDescent="0.25">
      <c r="A18" s="9" t="s">
        <v>27</v>
      </c>
      <c r="B18" s="20">
        <v>1480782</v>
      </c>
      <c r="C18" s="20">
        <v>2251695</v>
      </c>
      <c r="D18" s="20">
        <v>2286818</v>
      </c>
      <c r="E18" s="20">
        <v>1735288</v>
      </c>
      <c r="F18" s="1">
        <v>1124353</v>
      </c>
      <c r="G18" s="1">
        <v>2220607</v>
      </c>
      <c r="H18" s="19">
        <f t="shared" si="0"/>
        <v>-24.070322302675208</v>
      </c>
      <c r="I18" s="19">
        <f t="shared" si="1"/>
        <v>-1.3806488001261243</v>
      </c>
      <c r="J18" s="19">
        <f t="shared" si="2"/>
        <v>-50.833297621411063</v>
      </c>
      <c r="K18" s="19">
        <f t="shared" si="3"/>
        <v>27.967634190981556</v>
      </c>
    </row>
    <row r="19" spans="1:11" ht="150" x14ac:dyDescent="0.25">
      <c r="A19" s="9" t="s">
        <v>28</v>
      </c>
      <c r="B19" s="20">
        <v>40</v>
      </c>
      <c r="C19" s="10">
        <v>906540</v>
      </c>
      <c r="D19" s="20">
        <v>174</v>
      </c>
      <c r="E19" s="38">
        <v>0</v>
      </c>
      <c r="F19" s="13">
        <v>0</v>
      </c>
      <c r="G19" s="22"/>
      <c r="H19" s="19">
        <f t="shared" si="0"/>
        <v>-100</v>
      </c>
      <c r="I19" s="19">
        <f t="shared" si="1"/>
        <v>-100</v>
      </c>
      <c r="J19" s="19">
        <f t="shared" si="2"/>
        <v>-100</v>
      </c>
      <c r="K19" s="19" t="e">
        <f t="shared" si="3"/>
        <v>#DIV/0!</v>
      </c>
    </row>
    <row r="20" spans="1:11" ht="195" x14ac:dyDescent="0.25">
      <c r="A20" s="9" t="s">
        <v>29</v>
      </c>
      <c r="B20" s="20">
        <v>1530036</v>
      </c>
      <c r="C20" s="20">
        <v>7288534</v>
      </c>
      <c r="D20" s="20">
        <v>985321</v>
      </c>
      <c r="E20" s="10">
        <v>849846</v>
      </c>
      <c r="F20" s="1">
        <v>1393286</v>
      </c>
      <c r="G20" s="13">
        <v>421589</v>
      </c>
      <c r="H20" s="19">
        <f t="shared" si="0"/>
        <v>-8.937698197950894</v>
      </c>
      <c r="I20" s="19">
        <f t="shared" si="1"/>
        <v>-94.215722942363996</v>
      </c>
      <c r="J20" s="19">
        <f t="shared" si="2"/>
        <v>41.404273328184416</v>
      </c>
      <c r="K20" s="19">
        <f t="shared" si="3"/>
        <v>-50.3923063708013</v>
      </c>
    </row>
    <row r="21" spans="1:11" ht="240" x14ac:dyDescent="0.25">
      <c r="A21" s="9" t="s">
        <v>30</v>
      </c>
      <c r="B21" s="20">
        <v>34147602</v>
      </c>
      <c r="C21" s="20">
        <v>0</v>
      </c>
      <c r="D21" s="20">
        <v>17918747</v>
      </c>
      <c r="E21" s="20">
        <v>8349285</v>
      </c>
      <c r="F21" s="1">
        <v>46951988</v>
      </c>
      <c r="G21" s="1">
        <v>32939058</v>
      </c>
      <c r="H21" s="19">
        <f t="shared" si="0"/>
        <v>37.497174765009845</v>
      </c>
      <c r="I21" s="19" t="e">
        <f t="shared" si="1"/>
        <v>#DIV/0!</v>
      </c>
      <c r="J21" s="19">
        <f t="shared" si="2"/>
        <v>162.02718303908188</v>
      </c>
      <c r="K21" s="19">
        <f t="shared" si="3"/>
        <v>294.51351822341672</v>
      </c>
    </row>
    <row r="24" spans="1:11" x14ac:dyDescent="0.25">
      <c r="A24" s="39" t="s">
        <v>18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</sheetData>
  <mergeCells count="7">
    <mergeCell ref="A24:K24"/>
    <mergeCell ref="A10:M10"/>
    <mergeCell ref="B12:C12"/>
    <mergeCell ref="D12:E12"/>
    <mergeCell ref="F12:G12"/>
    <mergeCell ref="J12:K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topLeftCell="A20" workbookViewId="0">
      <selection activeCell="K13" sqref="K13:K25"/>
    </sheetView>
  </sheetViews>
  <sheetFormatPr defaultRowHeight="15" x14ac:dyDescent="0.25"/>
  <cols>
    <col min="2" max="2" width="11.140625" bestFit="1" customWidth="1"/>
    <col min="3" max="3" width="12.7109375" bestFit="1" customWidth="1"/>
    <col min="4" max="4" width="11.140625" bestFit="1" customWidth="1"/>
    <col min="5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46" t="s">
        <v>31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5">
      <c r="A11" s="47" t="s">
        <v>20</v>
      </c>
      <c r="B11" s="47">
        <v>2023</v>
      </c>
      <c r="C11" s="47"/>
      <c r="D11" s="47" t="s">
        <v>11</v>
      </c>
      <c r="E11" s="47"/>
      <c r="F11" s="15" t="s">
        <v>12</v>
      </c>
      <c r="G11" s="15"/>
      <c r="H11" s="47" t="s">
        <v>21</v>
      </c>
      <c r="I11" s="47"/>
      <c r="J11" s="47" t="s">
        <v>22</v>
      </c>
      <c r="K11" s="47"/>
    </row>
    <row r="12" spans="1:15" x14ac:dyDescent="0.25">
      <c r="A12" s="47"/>
      <c r="B12" s="15" t="s">
        <v>16</v>
      </c>
      <c r="C12" s="15" t="s">
        <v>17</v>
      </c>
      <c r="D12" s="15" t="s">
        <v>16</v>
      </c>
      <c r="E12" s="15" t="s">
        <v>17</v>
      </c>
      <c r="F12" s="15" t="s">
        <v>16</v>
      </c>
      <c r="G12" s="15" t="s">
        <v>17</v>
      </c>
      <c r="H12" s="15" t="s">
        <v>16</v>
      </c>
      <c r="I12" s="15" t="s">
        <v>17</v>
      </c>
      <c r="J12" s="15" t="s">
        <v>16</v>
      </c>
      <c r="K12" s="15" t="s">
        <v>17</v>
      </c>
    </row>
    <row r="13" spans="1:15" ht="105" x14ac:dyDescent="0.25">
      <c r="A13" s="14" t="s">
        <v>32</v>
      </c>
      <c r="B13" s="1">
        <v>748201560</v>
      </c>
      <c r="C13" s="17">
        <v>2020561402</v>
      </c>
      <c r="D13" s="17">
        <v>824074261</v>
      </c>
      <c r="E13" s="1">
        <v>2179269073</v>
      </c>
      <c r="F13" s="1">
        <v>894169029</v>
      </c>
      <c r="G13" s="1">
        <v>2306231705</v>
      </c>
      <c r="H13" s="16">
        <f>F13/B13*100-100</f>
        <v>19.509110486217111</v>
      </c>
      <c r="I13" s="16">
        <f>G13/C13*100-100</f>
        <v>14.138164903933955</v>
      </c>
      <c r="J13" s="16">
        <f>F13/D13*100-100</f>
        <v>8.5058800301493562</v>
      </c>
      <c r="K13" s="16">
        <f>G13/E13*100-100</f>
        <v>5.8259273062239316</v>
      </c>
    </row>
    <row r="14" spans="1:15" ht="105" x14ac:dyDescent="0.25">
      <c r="A14" s="14" t="s">
        <v>33</v>
      </c>
      <c r="B14" s="1">
        <v>153147092</v>
      </c>
      <c r="C14" s="17">
        <v>257687202</v>
      </c>
      <c r="D14" s="17">
        <v>144435789</v>
      </c>
      <c r="E14" s="1">
        <v>242582922</v>
      </c>
      <c r="F14" s="1">
        <v>164068930</v>
      </c>
      <c r="G14" s="1">
        <v>217641902</v>
      </c>
      <c r="H14" s="19">
        <f t="shared" ref="H14:H25" si="0">F14/B14*100-100</f>
        <v>7.1315999914644266</v>
      </c>
      <c r="I14" s="19">
        <f t="shared" ref="I14:I25" si="1">G14/C14*100-100</f>
        <v>-15.540275065736481</v>
      </c>
      <c r="J14" s="19">
        <f t="shared" ref="J14:J25" si="2">F14/D14*100-100</f>
        <v>13.592989061734556</v>
      </c>
      <c r="K14" s="19">
        <f t="shared" ref="K14:K25" si="3">G14/E14*100-100</f>
        <v>-10.281440999379171</v>
      </c>
    </row>
    <row r="15" spans="1:15" ht="90" x14ac:dyDescent="0.25">
      <c r="A15" s="14" t="s">
        <v>34</v>
      </c>
      <c r="B15" s="1">
        <v>174535905</v>
      </c>
      <c r="C15" s="17">
        <v>88319650</v>
      </c>
      <c r="D15" s="17">
        <v>160836633</v>
      </c>
      <c r="E15" s="1">
        <v>74200101</v>
      </c>
      <c r="F15" s="1">
        <v>154677159</v>
      </c>
      <c r="G15" s="1">
        <v>71963893</v>
      </c>
      <c r="H15" s="19">
        <f t="shared" si="0"/>
        <v>-11.378029065137056</v>
      </c>
      <c r="I15" s="19">
        <f t="shared" si="1"/>
        <v>-18.518819990794796</v>
      </c>
      <c r="J15" s="19">
        <f t="shared" si="2"/>
        <v>-3.8296461975798763</v>
      </c>
      <c r="K15" s="19">
        <f t="shared" si="3"/>
        <v>-3.0137533101201655</v>
      </c>
    </row>
    <row r="16" spans="1:15" ht="90" x14ac:dyDescent="0.25">
      <c r="A16" s="14" t="s">
        <v>35</v>
      </c>
      <c r="B16" s="1">
        <v>36106614</v>
      </c>
      <c r="C16" s="17">
        <v>1907547</v>
      </c>
      <c r="D16" s="17">
        <v>39441179</v>
      </c>
      <c r="E16" s="1">
        <v>2017303</v>
      </c>
      <c r="F16" s="1">
        <v>40623526</v>
      </c>
      <c r="G16" s="1">
        <v>2609210</v>
      </c>
      <c r="H16" s="19">
        <f t="shared" si="0"/>
        <v>12.509929621204591</v>
      </c>
      <c r="I16" s="19">
        <f t="shared" si="1"/>
        <v>36.783523551451168</v>
      </c>
      <c r="J16" s="19">
        <f t="shared" si="2"/>
        <v>2.9977476078998535</v>
      </c>
      <c r="K16" s="19">
        <f t="shared" si="3"/>
        <v>29.341501995486055</v>
      </c>
    </row>
    <row r="17" spans="1:11" ht="75" x14ac:dyDescent="0.25">
      <c r="A17" s="14" t="s">
        <v>36</v>
      </c>
      <c r="B17" s="1">
        <v>369542505</v>
      </c>
      <c r="C17" s="17">
        <v>505672953</v>
      </c>
      <c r="D17" s="17">
        <v>341707545</v>
      </c>
      <c r="E17" s="1">
        <v>468296258</v>
      </c>
      <c r="F17" s="1">
        <v>371139828</v>
      </c>
      <c r="G17" s="1">
        <v>467406089</v>
      </c>
      <c r="H17" s="19">
        <f t="shared" si="0"/>
        <v>0.43224337617130004</v>
      </c>
      <c r="I17" s="19">
        <f t="shared" si="1"/>
        <v>-7.5675125143582704</v>
      </c>
      <c r="J17" s="19">
        <f t="shared" si="2"/>
        <v>8.613296203336688</v>
      </c>
      <c r="K17" s="19">
        <f t="shared" si="3"/>
        <v>-0.19008672070148691</v>
      </c>
    </row>
    <row r="18" spans="1:11" ht="120" x14ac:dyDescent="0.25">
      <c r="A18" s="14" t="s">
        <v>37</v>
      </c>
      <c r="B18" s="1">
        <v>220732273</v>
      </c>
      <c r="C18" s="17">
        <v>1184193923</v>
      </c>
      <c r="D18" s="17">
        <v>172553282</v>
      </c>
      <c r="E18" s="1">
        <v>816364348</v>
      </c>
      <c r="F18" s="1">
        <v>213859656</v>
      </c>
      <c r="G18" s="1">
        <v>876105432</v>
      </c>
      <c r="H18" s="19">
        <f t="shared" si="0"/>
        <v>-3.113553313520228</v>
      </c>
      <c r="I18" s="19">
        <f t="shared" si="1"/>
        <v>-26.016726231755882</v>
      </c>
      <c r="J18" s="19">
        <f t="shared" si="2"/>
        <v>23.938329958858745</v>
      </c>
      <c r="K18" s="19">
        <f t="shared" si="3"/>
        <v>7.3179437767412168</v>
      </c>
    </row>
    <row r="19" spans="1:11" ht="225" x14ac:dyDescent="0.25">
      <c r="A19" s="14" t="s">
        <v>38</v>
      </c>
      <c r="B19" s="1">
        <v>213104627</v>
      </c>
      <c r="C19" s="17">
        <v>608336155</v>
      </c>
      <c r="D19" s="17">
        <v>203046609</v>
      </c>
      <c r="E19" s="1">
        <v>465198879</v>
      </c>
      <c r="F19" s="1">
        <v>193012218</v>
      </c>
      <c r="G19" s="1">
        <v>444916275</v>
      </c>
      <c r="H19" s="19">
        <f t="shared" si="0"/>
        <v>-9.4284245644276865</v>
      </c>
      <c r="I19" s="19">
        <f t="shared" si="1"/>
        <v>-26.863417315710919</v>
      </c>
      <c r="J19" s="19">
        <f t="shared" si="2"/>
        <v>-4.9419150851221474</v>
      </c>
      <c r="K19" s="19">
        <f t="shared" si="3"/>
        <v>-4.3599855708164768</v>
      </c>
    </row>
    <row r="20" spans="1:11" ht="150" x14ac:dyDescent="0.25">
      <c r="A20" s="14" t="s">
        <v>39</v>
      </c>
      <c r="B20" s="1">
        <v>652665144</v>
      </c>
      <c r="C20" s="17">
        <v>364101972</v>
      </c>
      <c r="D20" s="17">
        <v>556449689</v>
      </c>
      <c r="E20" s="1">
        <v>362006124</v>
      </c>
      <c r="F20" s="1">
        <v>679448613</v>
      </c>
      <c r="G20" s="1">
        <v>347707685</v>
      </c>
      <c r="H20" s="19">
        <f t="shared" si="0"/>
        <v>4.1037075820920421</v>
      </c>
      <c r="I20" s="19">
        <f t="shared" si="1"/>
        <v>-4.5026636109512737</v>
      </c>
      <c r="J20" s="19">
        <f t="shared" si="2"/>
        <v>22.104230882228066</v>
      </c>
      <c r="K20" s="19">
        <f t="shared" si="3"/>
        <v>-3.9497782087244389</v>
      </c>
    </row>
    <row r="21" spans="1:11" ht="105" x14ac:dyDescent="0.25">
      <c r="A21" s="14" t="s">
        <v>40</v>
      </c>
      <c r="B21" s="1">
        <v>92003501</v>
      </c>
      <c r="C21" s="17">
        <v>81358375</v>
      </c>
      <c r="D21" s="17">
        <v>105335255</v>
      </c>
      <c r="E21" s="1">
        <v>85986773</v>
      </c>
      <c r="F21" s="1">
        <v>115813121</v>
      </c>
      <c r="G21" s="1">
        <v>83112288</v>
      </c>
      <c r="H21" s="19">
        <f t="shared" si="0"/>
        <v>25.879036929257722</v>
      </c>
      <c r="I21" s="19">
        <f t="shared" si="1"/>
        <v>2.1557866660930642</v>
      </c>
      <c r="J21" s="19">
        <f t="shared" si="2"/>
        <v>9.9471596665332953</v>
      </c>
      <c r="K21" s="19">
        <f t="shared" si="3"/>
        <v>-3.342938570331043</v>
      </c>
    </row>
    <row r="22" spans="1:11" ht="60" x14ac:dyDescent="0.25">
      <c r="A22" s="14" t="s">
        <v>41</v>
      </c>
      <c r="B22" s="1">
        <v>77848848</v>
      </c>
      <c r="C22" s="17">
        <v>170612862</v>
      </c>
      <c r="D22" s="17">
        <v>78686722</v>
      </c>
      <c r="E22" s="1">
        <v>133783250</v>
      </c>
      <c r="F22" s="1">
        <v>75010244</v>
      </c>
      <c r="G22" s="1">
        <v>118726938</v>
      </c>
      <c r="H22" s="19">
        <f t="shared" si="0"/>
        <v>-3.6463018694894487</v>
      </c>
      <c r="I22" s="19">
        <f t="shared" si="1"/>
        <v>-30.411496174303664</v>
      </c>
      <c r="J22" s="19">
        <f t="shared" si="2"/>
        <v>-4.6722978242758586</v>
      </c>
      <c r="K22" s="19">
        <f t="shared" si="3"/>
        <v>-11.254257913453287</v>
      </c>
    </row>
    <row r="23" spans="1:11" ht="75" x14ac:dyDescent="0.25">
      <c r="A23" s="14" t="s">
        <v>42</v>
      </c>
      <c r="B23" s="1">
        <v>523997070</v>
      </c>
      <c r="C23" s="17">
        <v>1781884686</v>
      </c>
      <c r="D23" s="17">
        <v>434357623</v>
      </c>
      <c r="E23" s="1">
        <v>1872306952</v>
      </c>
      <c r="F23" s="1">
        <v>506353699</v>
      </c>
      <c r="G23" s="1">
        <v>2102422777</v>
      </c>
      <c r="H23" s="19">
        <f t="shared" si="0"/>
        <v>-3.3670743616944208</v>
      </c>
      <c r="I23" s="19">
        <f t="shared" si="1"/>
        <v>17.988711251542796</v>
      </c>
      <c r="J23" s="19">
        <f t="shared" si="2"/>
        <v>16.575299289728363</v>
      </c>
      <c r="K23" s="19">
        <f t="shared" si="3"/>
        <v>12.290496745428953</v>
      </c>
    </row>
    <row r="24" spans="1:11" ht="45" x14ac:dyDescent="0.25">
      <c r="A24" s="14" t="s">
        <v>43</v>
      </c>
      <c r="B24" s="1">
        <v>718561734</v>
      </c>
      <c r="C24" s="17">
        <v>161458365</v>
      </c>
      <c r="D24" s="17">
        <v>618052996</v>
      </c>
      <c r="E24" s="1">
        <v>187974359</v>
      </c>
      <c r="F24" s="1">
        <v>427371109</v>
      </c>
      <c r="G24" s="1">
        <v>176210472</v>
      </c>
      <c r="H24" s="19">
        <f t="shared" si="0"/>
        <v>-40.524092951490232</v>
      </c>
      <c r="I24" s="19">
        <f t="shared" si="1"/>
        <v>9.136787059623714</v>
      </c>
      <c r="J24" s="19">
        <f t="shared" si="2"/>
        <v>-30.852028585587504</v>
      </c>
      <c r="K24" s="19">
        <f t="shared" si="3"/>
        <v>-6.2582402528634162</v>
      </c>
    </row>
    <row r="25" spans="1:11" ht="120" x14ac:dyDescent="0.25">
      <c r="A25" s="14" t="s">
        <v>44</v>
      </c>
      <c r="B25" s="1">
        <v>131425627</v>
      </c>
      <c r="C25" s="17">
        <v>81161198</v>
      </c>
      <c r="D25" s="17">
        <v>85140849</v>
      </c>
      <c r="E25" s="1">
        <v>82450231</v>
      </c>
      <c r="F25" s="1">
        <v>101800820</v>
      </c>
      <c r="G25" s="1">
        <v>80305312</v>
      </c>
      <c r="H25" s="19">
        <f t="shared" si="0"/>
        <v>-22.541119016308741</v>
      </c>
      <c r="I25" s="19">
        <f t="shared" si="1"/>
        <v>-1.0545507226248674</v>
      </c>
      <c r="J25" s="19">
        <f t="shared" si="2"/>
        <v>19.567541545187069</v>
      </c>
      <c r="K25" s="19">
        <f t="shared" si="3"/>
        <v>-2.6014711832644792</v>
      </c>
    </row>
    <row r="28" spans="1:11" x14ac:dyDescent="0.25">
      <c r="A28" s="39" t="s">
        <v>18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</sheetData>
  <mergeCells count="7">
    <mergeCell ref="A28:K28"/>
    <mergeCell ref="A10:O10"/>
    <mergeCell ref="B11:C11"/>
    <mergeCell ref="D11:E11"/>
    <mergeCell ref="H11:I11"/>
    <mergeCell ref="J11:K11"/>
    <mergeCell ref="A11:A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5"/>
  <sheetViews>
    <sheetView showGridLines="0" workbookViewId="0">
      <selection activeCell="A11" sqref="A11:A12"/>
    </sheetView>
  </sheetViews>
  <sheetFormatPr defaultRowHeight="15" x14ac:dyDescent="0.25"/>
  <cols>
    <col min="1" max="1" width="12.42578125" bestFit="1" customWidth="1"/>
    <col min="2" max="7" width="12.7109375" bestFit="1" customWidth="1"/>
  </cols>
  <sheetData>
    <row r="10" spans="1:15" x14ac:dyDescent="0.25">
      <c r="A10" s="43" t="s">
        <v>45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x14ac:dyDescent="0.25">
      <c r="A11" s="52" t="s">
        <v>361</v>
      </c>
      <c r="B11" s="47">
        <v>2023</v>
      </c>
      <c r="C11" s="47"/>
      <c r="D11" s="47" t="s">
        <v>11</v>
      </c>
      <c r="E11" s="47"/>
      <c r="F11" s="47" t="s">
        <v>12</v>
      </c>
      <c r="G11" s="47"/>
      <c r="H11" s="48" t="s">
        <v>46</v>
      </c>
      <c r="I11" s="47" t="s">
        <v>21</v>
      </c>
      <c r="J11" s="47"/>
      <c r="K11" s="47" t="s">
        <v>22</v>
      </c>
      <c r="L11" s="47"/>
    </row>
    <row r="12" spans="1:15" x14ac:dyDescent="0.25">
      <c r="A12" s="53"/>
      <c r="B12" s="18" t="s">
        <v>16</v>
      </c>
      <c r="C12" s="18" t="s">
        <v>17</v>
      </c>
      <c r="D12" s="18" t="s">
        <v>16</v>
      </c>
      <c r="E12" s="18" t="s">
        <v>17</v>
      </c>
      <c r="F12" s="18" t="s">
        <v>16</v>
      </c>
      <c r="G12" s="18" t="s">
        <v>17</v>
      </c>
      <c r="H12" s="48"/>
      <c r="I12" s="18" t="s">
        <v>16</v>
      </c>
      <c r="J12" s="18" t="s">
        <v>17</v>
      </c>
      <c r="K12" s="18" t="s">
        <v>16</v>
      </c>
      <c r="L12" s="18" t="s">
        <v>17</v>
      </c>
    </row>
    <row r="13" spans="1:15" ht="30" x14ac:dyDescent="0.25">
      <c r="A13" s="21" t="s">
        <v>47</v>
      </c>
      <c r="B13" s="20">
        <v>3360691691</v>
      </c>
      <c r="C13" s="20">
        <v>5017431170</v>
      </c>
      <c r="D13" s="1">
        <v>3146365264</v>
      </c>
      <c r="E13" s="1">
        <v>4795994648</v>
      </c>
      <c r="F13" s="1">
        <v>3251388063</v>
      </c>
      <c r="G13" s="1">
        <v>5046415478</v>
      </c>
      <c r="H13" s="19">
        <v>67.536474123703073</v>
      </c>
      <c r="I13" s="19">
        <f>F13/B13*100-100</f>
        <v>-3.2524146232371578</v>
      </c>
      <c r="J13" s="19">
        <f>G13/C13*100-100</f>
        <v>0.57767225932867916</v>
      </c>
      <c r="K13" s="19">
        <f>F13/D13*100-100</f>
        <v>3.3379086720047155</v>
      </c>
      <c r="L13" s="19">
        <f>G13/E13*100-100</f>
        <v>5.2214576616433277</v>
      </c>
    </row>
    <row r="14" spans="1:15" ht="30" x14ac:dyDescent="0.25">
      <c r="A14" s="21" t="s">
        <v>48</v>
      </c>
      <c r="B14" s="20">
        <v>51198903</v>
      </c>
      <c r="C14" s="20">
        <v>243022645</v>
      </c>
      <c r="D14" s="1">
        <v>56530703</v>
      </c>
      <c r="E14" s="1">
        <v>229682454</v>
      </c>
      <c r="F14" s="1">
        <v>67038382</v>
      </c>
      <c r="G14" s="1">
        <v>336208519</v>
      </c>
      <c r="H14" s="19">
        <v>4.4994983157056714</v>
      </c>
      <c r="I14" s="19">
        <f t="shared" ref="I14:I17" si="0">F14/B14*100-100</f>
        <v>30.937145274382146</v>
      </c>
      <c r="J14" s="19">
        <f t="shared" ref="J14:J17" si="1">G14/C14*100-100</f>
        <v>38.344522997023603</v>
      </c>
      <c r="K14" s="19">
        <f t="shared" ref="K14:K17" si="2">F14/D14*100-100</f>
        <v>18.587561170077777</v>
      </c>
      <c r="L14" s="19">
        <f t="shared" ref="L14:L17" si="3">G14/E14*100-100</f>
        <v>46.379713880974123</v>
      </c>
    </row>
    <row r="15" spans="1:15" ht="30" x14ac:dyDescent="0.25">
      <c r="A15" s="21" t="s">
        <v>49</v>
      </c>
      <c r="B15" s="20">
        <v>221179790</v>
      </c>
      <c r="C15" s="20">
        <v>1344982962</v>
      </c>
      <c r="D15" s="1">
        <v>191703582</v>
      </c>
      <c r="E15" s="1">
        <v>1261323010</v>
      </c>
      <c r="F15" s="1">
        <v>242580337</v>
      </c>
      <c r="G15" s="1">
        <v>1236881283</v>
      </c>
      <c r="H15" s="19">
        <v>16.553254706750518</v>
      </c>
      <c r="I15" s="19">
        <f t="shared" si="0"/>
        <v>9.6756340170139481</v>
      </c>
      <c r="J15" s="19">
        <f t="shared" si="1"/>
        <v>-8.037401368955031</v>
      </c>
      <c r="K15" s="19">
        <f t="shared" si="2"/>
        <v>26.539282401097751</v>
      </c>
      <c r="L15" s="19">
        <f t="shared" si="3"/>
        <v>-1.9377849136360368</v>
      </c>
    </row>
    <row r="16" spans="1:15" ht="30" x14ac:dyDescent="0.25">
      <c r="A16" s="21" t="s">
        <v>50</v>
      </c>
      <c r="B16" s="20">
        <v>715930016</v>
      </c>
      <c r="C16" s="20">
        <v>689325103</v>
      </c>
      <c r="D16" s="1">
        <v>622664837</v>
      </c>
      <c r="E16" s="1">
        <v>708973083</v>
      </c>
      <c r="F16" s="1">
        <v>665809837</v>
      </c>
      <c r="G16" s="1">
        <v>739069639</v>
      </c>
      <c r="H16" s="19">
        <v>9.8910122972514536</v>
      </c>
      <c r="I16" s="19">
        <f t="shared" si="0"/>
        <v>-7.0007092704435507</v>
      </c>
      <c r="J16" s="19">
        <f t="shared" si="1"/>
        <v>7.2164114992341979</v>
      </c>
      <c r="K16" s="19">
        <f t="shared" si="2"/>
        <v>6.9290888831739181</v>
      </c>
      <c r="L16" s="19">
        <f t="shared" si="3"/>
        <v>4.2450914881912354</v>
      </c>
    </row>
    <row r="17" spans="1:12" ht="75" x14ac:dyDescent="0.25">
      <c r="A17" s="21" t="s">
        <v>51</v>
      </c>
      <c r="B17" s="20">
        <v>4522930</v>
      </c>
      <c r="C17" s="20">
        <v>149148273</v>
      </c>
      <c r="D17" s="1">
        <v>6183325</v>
      </c>
      <c r="E17" s="1">
        <v>122063507</v>
      </c>
      <c r="F17" s="1">
        <v>5531652</v>
      </c>
      <c r="G17" s="1">
        <v>113558537</v>
      </c>
      <c r="H17" s="19">
        <v>1.519760556589288</v>
      </c>
      <c r="I17" s="19">
        <f t="shared" si="0"/>
        <v>22.302401319498628</v>
      </c>
      <c r="J17" s="19">
        <f t="shared" si="1"/>
        <v>-23.861983303018192</v>
      </c>
      <c r="K17" s="19">
        <f t="shared" si="2"/>
        <v>-10.539200187601324</v>
      </c>
      <c r="L17" s="19">
        <f t="shared" si="3"/>
        <v>-6.9676598756088453</v>
      </c>
    </row>
    <row r="18" spans="1:12" x14ac:dyDescent="0.25">
      <c r="G18" s="22"/>
    </row>
    <row r="20" spans="1:12" x14ac:dyDescent="0.25">
      <c r="A20" s="39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2" x14ac:dyDescent="0.25">
      <c r="G21" s="23"/>
    </row>
    <row r="22" spans="1:12" x14ac:dyDescent="0.25">
      <c r="G22" s="23"/>
    </row>
    <row r="23" spans="1:12" x14ac:dyDescent="0.25">
      <c r="G23" s="23"/>
    </row>
    <row r="24" spans="1:12" x14ac:dyDescent="0.25">
      <c r="G24" s="23"/>
    </row>
    <row r="25" spans="1:12" x14ac:dyDescent="0.25">
      <c r="G25" s="23"/>
    </row>
  </sheetData>
  <mergeCells count="9">
    <mergeCell ref="A20:K20"/>
    <mergeCell ref="A10:O10"/>
    <mergeCell ref="D11:E11"/>
    <mergeCell ref="B11:C11"/>
    <mergeCell ref="F11:G11"/>
    <mergeCell ref="H11:H12"/>
    <mergeCell ref="I11:J11"/>
    <mergeCell ref="K11:L11"/>
    <mergeCell ref="A11:A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2"/>
  <sheetViews>
    <sheetView showGridLines="0" workbookViewId="0">
      <selection activeCell="A10" sqref="A10:I10"/>
    </sheetView>
  </sheetViews>
  <sheetFormatPr defaultRowHeight="15" x14ac:dyDescent="0.25"/>
  <cols>
    <col min="1" max="1" width="11.140625" bestFit="1" customWidth="1"/>
    <col min="2" max="3" width="14" bestFit="1" customWidth="1"/>
    <col min="4" max="5" width="13.85546875" bestFit="1" customWidth="1"/>
  </cols>
  <sheetData>
    <row r="10" spans="1:9" x14ac:dyDescent="0.25">
      <c r="A10" s="49" t="s">
        <v>52</v>
      </c>
      <c r="B10" s="49"/>
      <c r="C10" s="49"/>
      <c r="D10" s="49"/>
      <c r="E10" s="49"/>
      <c r="F10" s="49"/>
      <c r="G10" s="49"/>
      <c r="H10" s="49"/>
      <c r="I10" s="49"/>
    </row>
    <row r="11" spans="1:9" x14ac:dyDescent="0.25">
      <c r="A11" s="50" t="s">
        <v>53</v>
      </c>
      <c r="B11" s="42" t="s">
        <v>11</v>
      </c>
      <c r="C11" s="42"/>
      <c r="D11" s="42" t="s">
        <v>12</v>
      </c>
      <c r="E11" s="42"/>
      <c r="F11" s="44" t="s">
        <v>22</v>
      </c>
      <c r="G11" s="45"/>
    </row>
    <row r="12" spans="1:9" x14ac:dyDescent="0.25">
      <c r="A12" s="50"/>
      <c r="B12" s="3" t="s">
        <v>16</v>
      </c>
      <c r="C12" s="3" t="s">
        <v>17</v>
      </c>
      <c r="D12" s="3" t="s">
        <v>16</v>
      </c>
      <c r="E12" s="3" t="s">
        <v>17</v>
      </c>
      <c r="F12" s="18" t="s">
        <v>16</v>
      </c>
      <c r="G12" s="18" t="s">
        <v>17</v>
      </c>
    </row>
    <row r="13" spans="1:9" ht="30" x14ac:dyDescent="0.25">
      <c r="A13" s="24" t="s">
        <v>54</v>
      </c>
      <c r="B13" s="25">
        <v>62290488918</v>
      </c>
      <c r="C13" s="25">
        <v>42433600024</v>
      </c>
      <c r="D13" s="25">
        <v>65283552603</v>
      </c>
      <c r="E13" s="25">
        <v>41206936135</v>
      </c>
      <c r="F13" s="19">
        <f>D13/B13*100-100</f>
        <v>4.8050091386184306</v>
      </c>
      <c r="G13" s="19">
        <f>E13/C13*100-100</f>
        <v>-2.8907843979917089</v>
      </c>
    </row>
    <row r="14" spans="1:9" ht="30" x14ac:dyDescent="0.25">
      <c r="A14" s="24" t="s">
        <v>56</v>
      </c>
      <c r="B14" s="25">
        <v>10077827411</v>
      </c>
      <c r="C14" s="25">
        <v>16893010109</v>
      </c>
      <c r="D14" s="25">
        <v>21366832759</v>
      </c>
      <c r="E14" s="25">
        <v>25039020350</v>
      </c>
      <c r="F14" s="19">
        <f t="shared" ref="F14:F77" si="0">D14/B14*100-100</f>
        <v>112.0182444846991</v>
      </c>
      <c r="G14" s="19">
        <f t="shared" ref="G14:G77" si="1">E14/C14*100-100</f>
        <v>48.221188458651852</v>
      </c>
    </row>
    <row r="15" spans="1:9" ht="30" x14ac:dyDescent="0.25">
      <c r="A15" s="24" t="s">
        <v>55</v>
      </c>
      <c r="B15" s="25">
        <v>19489274722</v>
      </c>
      <c r="C15" s="25">
        <v>19576810400</v>
      </c>
      <c r="D15" s="25">
        <v>19771726370</v>
      </c>
      <c r="E15" s="25">
        <v>19661361660</v>
      </c>
      <c r="F15" s="19">
        <f t="shared" si="0"/>
        <v>1.4492671073139718</v>
      </c>
      <c r="G15" s="19">
        <f t="shared" si="1"/>
        <v>0.43189497304423696</v>
      </c>
    </row>
    <row r="16" spans="1:9" ht="30" x14ac:dyDescent="0.25">
      <c r="A16" s="24" t="s">
        <v>57</v>
      </c>
      <c r="B16" s="25">
        <v>7385330752</v>
      </c>
      <c r="C16" s="25">
        <v>16653000471</v>
      </c>
      <c r="D16" s="25">
        <v>7940575708</v>
      </c>
      <c r="E16" s="25">
        <v>16664754865</v>
      </c>
      <c r="F16" s="19">
        <f t="shared" si="0"/>
        <v>7.5182138030803287</v>
      </c>
      <c r="G16" s="19">
        <f t="shared" si="1"/>
        <v>7.0584241082968902E-2</v>
      </c>
    </row>
    <row r="17" spans="1:7" x14ac:dyDescent="0.25">
      <c r="A17" s="24" t="s">
        <v>58</v>
      </c>
      <c r="B17" s="25">
        <v>10146383045</v>
      </c>
      <c r="C17" s="25">
        <v>15322524184</v>
      </c>
      <c r="D17" s="25">
        <v>10343418903</v>
      </c>
      <c r="E17" s="25">
        <v>15621349332</v>
      </c>
      <c r="F17" s="19">
        <f t="shared" si="0"/>
        <v>1.9419319882378829</v>
      </c>
      <c r="G17" s="19">
        <f t="shared" si="1"/>
        <v>1.9502344679738712</v>
      </c>
    </row>
    <row r="18" spans="1:7" ht="45" x14ac:dyDescent="0.25">
      <c r="A18" s="24" t="s">
        <v>59</v>
      </c>
      <c r="B18" s="25">
        <v>8794139649</v>
      </c>
      <c r="C18" s="25">
        <v>14931844534</v>
      </c>
      <c r="D18" s="25">
        <v>9498879597</v>
      </c>
      <c r="E18" s="25">
        <v>15288858023</v>
      </c>
      <c r="F18" s="19">
        <f t="shared" si="0"/>
        <v>8.0137452454503375</v>
      </c>
      <c r="G18" s="19">
        <f t="shared" si="1"/>
        <v>2.390953697562793</v>
      </c>
    </row>
    <row r="19" spans="1:7" ht="30" x14ac:dyDescent="0.25">
      <c r="A19" s="24" t="s">
        <v>5</v>
      </c>
      <c r="B19" s="25">
        <v>8062847258</v>
      </c>
      <c r="C19" s="25">
        <v>15031286792</v>
      </c>
      <c r="D19" s="25">
        <v>8097216111</v>
      </c>
      <c r="E19" s="25">
        <v>15247958991</v>
      </c>
      <c r="F19" s="19">
        <f t="shared" si="0"/>
        <v>0.42626198785917779</v>
      </c>
      <c r="G19" s="19">
        <f t="shared" si="1"/>
        <v>1.4414747186868766</v>
      </c>
    </row>
    <row r="20" spans="1:7" ht="60" x14ac:dyDescent="0.25">
      <c r="A20" s="24" t="s">
        <v>4</v>
      </c>
      <c r="B20" s="25">
        <v>5419113652</v>
      </c>
      <c r="C20" s="25">
        <v>13555937837</v>
      </c>
      <c r="D20" s="25">
        <v>5240988882</v>
      </c>
      <c r="E20" s="25">
        <v>13602063855</v>
      </c>
      <c r="F20" s="19">
        <f t="shared" si="0"/>
        <v>-3.2869723987844424</v>
      </c>
      <c r="G20" s="19">
        <f t="shared" si="1"/>
        <v>0.34026430745429082</v>
      </c>
    </row>
    <row r="21" spans="1:7" ht="30" x14ac:dyDescent="0.25">
      <c r="A21" s="24" t="s">
        <v>62</v>
      </c>
      <c r="B21" s="25">
        <v>9161497886</v>
      </c>
      <c r="C21" s="25">
        <v>10993883698</v>
      </c>
      <c r="D21" s="25">
        <v>9599436949</v>
      </c>
      <c r="E21" s="25">
        <v>12389739461</v>
      </c>
      <c r="F21" s="19">
        <f t="shared" si="0"/>
        <v>4.7802124548784803</v>
      </c>
      <c r="G21" s="19">
        <f t="shared" si="1"/>
        <v>12.69665753562532</v>
      </c>
    </row>
    <row r="22" spans="1:7" ht="30" x14ac:dyDescent="0.25">
      <c r="A22" s="24" t="s">
        <v>60</v>
      </c>
      <c r="B22" s="25">
        <v>6138636330</v>
      </c>
      <c r="C22" s="25">
        <v>11680983175</v>
      </c>
      <c r="D22" s="25">
        <v>6700047600</v>
      </c>
      <c r="E22" s="25">
        <v>11540703736</v>
      </c>
      <c r="F22" s="19">
        <f t="shared" si="0"/>
        <v>9.1455372141258522</v>
      </c>
      <c r="G22" s="19">
        <f t="shared" si="1"/>
        <v>-1.2009215054793572</v>
      </c>
    </row>
    <row r="23" spans="1:7" ht="60" x14ac:dyDescent="0.25">
      <c r="A23" s="24" t="s">
        <v>63</v>
      </c>
      <c r="B23" s="25">
        <v>8453292613</v>
      </c>
      <c r="C23" s="25">
        <v>10662203366</v>
      </c>
      <c r="D23" s="25">
        <v>10192218015</v>
      </c>
      <c r="E23" s="25">
        <v>11429480181</v>
      </c>
      <c r="F23" s="19">
        <f t="shared" si="0"/>
        <v>20.570983185010917</v>
      </c>
      <c r="G23" s="19">
        <f t="shared" si="1"/>
        <v>7.1962312916176359</v>
      </c>
    </row>
    <row r="24" spans="1:7" ht="30" x14ac:dyDescent="0.25">
      <c r="A24" s="24" t="s">
        <v>61</v>
      </c>
      <c r="B24" s="25">
        <v>14471854525</v>
      </c>
      <c r="C24" s="25">
        <v>11171948955</v>
      </c>
      <c r="D24" s="25">
        <v>15794139253</v>
      </c>
      <c r="E24" s="25">
        <v>11388584110</v>
      </c>
      <c r="F24" s="19">
        <f t="shared" si="0"/>
        <v>9.1369404364572944</v>
      </c>
      <c r="G24" s="19">
        <f t="shared" si="1"/>
        <v>1.9390990405755844</v>
      </c>
    </row>
    <row r="25" spans="1:7" ht="30" x14ac:dyDescent="0.25">
      <c r="A25" s="24" t="s">
        <v>65</v>
      </c>
      <c r="B25" s="25">
        <v>19415588983</v>
      </c>
      <c r="C25" s="25">
        <v>9992333748</v>
      </c>
      <c r="D25" s="25">
        <v>18362221153</v>
      </c>
      <c r="E25" s="25">
        <v>11042487443</v>
      </c>
      <c r="F25" s="19">
        <f t="shared" si="0"/>
        <v>-5.4253714936091484</v>
      </c>
      <c r="G25" s="19">
        <f t="shared" si="1"/>
        <v>10.509593869502126</v>
      </c>
    </row>
    <row r="26" spans="1:7" ht="30" x14ac:dyDescent="0.25">
      <c r="A26" s="24" t="s">
        <v>64</v>
      </c>
      <c r="B26" s="25">
        <v>12998506894</v>
      </c>
      <c r="C26" s="25">
        <v>10535229007</v>
      </c>
      <c r="D26" s="25">
        <v>14189374678</v>
      </c>
      <c r="E26" s="25">
        <v>10990263186</v>
      </c>
      <c r="F26" s="19">
        <f t="shared" si="0"/>
        <v>9.1615736615848959</v>
      </c>
      <c r="G26" s="19">
        <f t="shared" si="1"/>
        <v>4.3191674210181645</v>
      </c>
    </row>
    <row r="27" spans="1:7" ht="30" x14ac:dyDescent="0.25">
      <c r="A27" s="24" t="s">
        <v>66</v>
      </c>
      <c r="B27" s="25">
        <v>7088848287</v>
      </c>
      <c r="C27" s="25">
        <v>9904948436</v>
      </c>
      <c r="D27" s="25">
        <v>7617815014</v>
      </c>
      <c r="E27" s="25">
        <v>10044642866</v>
      </c>
      <c r="F27" s="19">
        <f t="shared" si="0"/>
        <v>7.4619558154468422</v>
      </c>
      <c r="G27" s="19">
        <f t="shared" si="1"/>
        <v>1.410349896343476</v>
      </c>
    </row>
    <row r="28" spans="1:7" ht="30" x14ac:dyDescent="0.25">
      <c r="A28" s="24" t="s">
        <v>67</v>
      </c>
      <c r="B28" s="25">
        <v>6582554822</v>
      </c>
      <c r="C28" s="25">
        <v>8525130228</v>
      </c>
      <c r="D28" s="25">
        <v>7251425297</v>
      </c>
      <c r="E28" s="25">
        <v>10021520688</v>
      </c>
      <c r="F28" s="19">
        <f t="shared" si="0"/>
        <v>10.161259466681898</v>
      </c>
      <c r="G28" s="19">
        <f t="shared" si="1"/>
        <v>17.552699137489356</v>
      </c>
    </row>
    <row r="29" spans="1:7" ht="45" x14ac:dyDescent="0.25">
      <c r="A29" s="24" t="s">
        <v>3</v>
      </c>
      <c r="B29" s="25">
        <v>4343220649</v>
      </c>
      <c r="C29" s="25">
        <v>9840206019</v>
      </c>
      <c r="D29" s="25">
        <v>4744805293</v>
      </c>
      <c r="E29" s="25">
        <v>9844951387</v>
      </c>
      <c r="F29" s="19">
        <f t="shared" si="0"/>
        <v>9.2462408994224745</v>
      </c>
      <c r="G29" s="19">
        <f t="shared" si="1"/>
        <v>4.822427488649339E-2</v>
      </c>
    </row>
    <row r="30" spans="1:7" ht="30" x14ac:dyDescent="0.25">
      <c r="A30" s="24" t="s">
        <v>68</v>
      </c>
      <c r="B30" s="25">
        <v>4071608865</v>
      </c>
      <c r="C30" s="25">
        <v>8145162826</v>
      </c>
      <c r="D30" s="25">
        <v>4589074380</v>
      </c>
      <c r="E30" s="25">
        <v>8027390581</v>
      </c>
      <c r="F30" s="19">
        <f t="shared" si="0"/>
        <v>12.7091165226648</v>
      </c>
      <c r="G30" s="19">
        <f t="shared" si="1"/>
        <v>-1.4459163986760473</v>
      </c>
    </row>
    <row r="31" spans="1:7" ht="30" x14ac:dyDescent="0.25">
      <c r="A31" s="24" t="s">
        <v>69</v>
      </c>
      <c r="B31" s="25">
        <v>7224971547</v>
      </c>
      <c r="C31" s="25">
        <v>7432857907</v>
      </c>
      <c r="D31" s="25">
        <v>7699551652</v>
      </c>
      <c r="E31" s="25">
        <v>7797247330</v>
      </c>
      <c r="F31" s="19">
        <f t="shared" si="0"/>
        <v>6.568608636210584</v>
      </c>
      <c r="G31" s="19">
        <f t="shared" si="1"/>
        <v>4.9024134129731038</v>
      </c>
    </row>
    <row r="32" spans="1:7" ht="30" x14ac:dyDescent="0.25">
      <c r="A32" s="24" t="s">
        <v>70</v>
      </c>
      <c r="B32" s="25">
        <v>5303273103</v>
      </c>
      <c r="C32" s="25">
        <v>5851555969</v>
      </c>
      <c r="D32" s="25">
        <v>4750855774</v>
      </c>
      <c r="E32" s="25">
        <v>7597898251</v>
      </c>
      <c r="F32" s="19">
        <f t="shared" si="0"/>
        <v>-10.416535567204789</v>
      </c>
      <c r="G32" s="19">
        <f t="shared" si="1"/>
        <v>29.844066967002647</v>
      </c>
    </row>
    <row r="33" spans="1:7" ht="30" x14ac:dyDescent="0.25">
      <c r="A33" s="26" t="s">
        <v>2</v>
      </c>
      <c r="B33" s="27">
        <v>4023447711</v>
      </c>
      <c r="C33" s="27">
        <v>7118036702</v>
      </c>
      <c r="D33" s="27">
        <v>4232348271</v>
      </c>
      <c r="E33" s="27">
        <v>7472133456</v>
      </c>
      <c r="F33" s="28">
        <f t="shared" si="0"/>
        <v>5.1920784114795708</v>
      </c>
      <c r="G33" s="28">
        <f t="shared" si="1"/>
        <v>4.9746407446944971</v>
      </c>
    </row>
    <row r="34" spans="1:7" ht="30" x14ac:dyDescent="0.25">
      <c r="A34" s="24" t="s">
        <v>73</v>
      </c>
      <c r="B34" s="25">
        <v>5280267140</v>
      </c>
      <c r="C34" s="25">
        <v>5702747706</v>
      </c>
      <c r="D34" s="25">
        <v>5174648473</v>
      </c>
      <c r="E34" s="25">
        <v>6115294897</v>
      </c>
      <c r="F34" s="19">
        <f t="shared" si="0"/>
        <v>-2.0002523395056784</v>
      </c>
      <c r="G34" s="19">
        <f t="shared" si="1"/>
        <v>7.2341827530954816</v>
      </c>
    </row>
    <row r="35" spans="1:7" ht="45" x14ac:dyDescent="0.25">
      <c r="A35" s="24" t="s">
        <v>74</v>
      </c>
      <c r="B35" s="25">
        <v>3284870841</v>
      </c>
      <c r="C35" s="25">
        <v>5443423617</v>
      </c>
      <c r="D35" s="25">
        <v>3521738414</v>
      </c>
      <c r="E35" s="25">
        <v>5916493948</v>
      </c>
      <c r="F35" s="19">
        <f t="shared" si="0"/>
        <v>7.2108641242007394</v>
      </c>
      <c r="G35" s="19">
        <f t="shared" si="1"/>
        <v>8.6906763883410747</v>
      </c>
    </row>
    <row r="36" spans="1:7" ht="45" x14ac:dyDescent="0.25">
      <c r="A36" s="24" t="s">
        <v>72</v>
      </c>
      <c r="B36" s="25">
        <v>4641243502</v>
      </c>
      <c r="C36" s="25">
        <v>5827370102</v>
      </c>
      <c r="D36" s="25">
        <v>5119927137</v>
      </c>
      <c r="E36" s="25">
        <v>5809733449</v>
      </c>
      <c r="F36" s="19">
        <f t="shared" si="0"/>
        <v>10.313693620981667</v>
      </c>
      <c r="G36" s="19">
        <f t="shared" si="1"/>
        <v>-0.30265201439577538</v>
      </c>
    </row>
    <row r="37" spans="1:7" ht="30" x14ac:dyDescent="0.25">
      <c r="A37" s="24" t="s">
        <v>75</v>
      </c>
      <c r="B37" s="25">
        <v>3658371571</v>
      </c>
      <c r="C37" s="25">
        <v>5332516877</v>
      </c>
      <c r="D37" s="25">
        <v>3810146367</v>
      </c>
      <c r="E37" s="25">
        <v>5453717962</v>
      </c>
      <c r="F37" s="19">
        <f t="shared" si="0"/>
        <v>4.1486982132466323</v>
      </c>
      <c r="G37" s="19">
        <f t="shared" si="1"/>
        <v>2.2728682870702102</v>
      </c>
    </row>
    <row r="38" spans="1:7" ht="30" x14ac:dyDescent="0.25">
      <c r="A38" s="24" t="s">
        <v>79</v>
      </c>
      <c r="B38" s="25">
        <v>2753097032</v>
      </c>
      <c r="C38" s="25">
        <v>4861538987</v>
      </c>
      <c r="D38" s="25">
        <v>2836966465</v>
      </c>
      <c r="E38" s="25">
        <v>5154363338</v>
      </c>
      <c r="F38" s="19">
        <f t="shared" si="0"/>
        <v>3.0463667653251036</v>
      </c>
      <c r="G38" s="19">
        <f t="shared" si="1"/>
        <v>6.0232850499199344</v>
      </c>
    </row>
    <row r="39" spans="1:7" ht="30" x14ac:dyDescent="0.25">
      <c r="A39" s="24" t="s">
        <v>77</v>
      </c>
      <c r="B39" s="25">
        <v>7938105697</v>
      </c>
      <c r="C39" s="25">
        <v>5011207861</v>
      </c>
      <c r="D39" s="25">
        <v>7461254774</v>
      </c>
      <c r="E39" s="25">
        <v>4914477852</v>
      </c>
      <c r="F39" s="19">
        <f t="shared" si="0"/>
        <v>-6.0071122910370605</v>
      </c>
      <c r="G39" s="19">
        <f t="shared" si="1"/>
        <v>-1.9302733329584498</v>
      </c>
    </row>
    <row r="40" spans="1:7" ht="30" x14ac:dyDescent="0.25">
      <c r="A40" s="24" t="s">
        <v>101</v>
      </c>
      <c r="B40" s="25">
        <v>1426516486</v>
      </c>
      <c r="C40" s="25">
        <v>2195871024</v>
      </c>
      <c r="D40" s="25">
        <v>1477579428</v>
      </c>
      <c r="E40" s="25">
        <v>4801847325</v>
      </c>
      <c r="F40" s="19">
        <f t="shared" si="0"/>
        <v>3.5795549859491729</v>
      </c>
      <c r="G40" s="19">
        <f t="shared" si="1"/>
        <v>118.67620058362772</v>
      </c>
    </row>
    <row r="41" spans="1:7" ht="30" x14ac:dyDescent="0.25">
      <c r="A41" s="24" t="s">
        <v>71</v>
      </c>
      <c r="B41" s="25">
        <v>7231640252</v>
      </c>
      <c r="C41" s="25">
        <v>5838303363</v>
      </c>
      <c r="D41" s="25">
        <v>3775258679</v>
      </c>
      <c r="E41" s="25">
        <v>4684449603</v>
      </c>
      <c r="F41" s="19">
        <f t="shared" si="0"/>
        <v>-47.795264318410958</v>
      </c>
      <c r="G41" s="19">
        <f t="shared" si="1"/>
        <v>-19.763511559068675</v>
      </c>
    </row>
    <row r="42" spans="1:7" ht="30" x14ac:dyDescent="0.25">
      <c r="A42" s="24" t="s">
        <v>1</v>
      </c>
      <c r="B42" s="25">
        <v>5089850989</v>
      </c>
      <c r="C42" s="25">
        <v>5126244410</v>
      </c>
      <c r="D42" s="25">
        <v>5741257656</v>
      </c>
      <c r="E42" s="25">
        <v>4649417562</v>
      </c>
      <c r="F42" s="19">
        <f t="shared" si="0"/>
        <v>12.798148087395816</v>
      </c>
      <c r="G42" s="19">
        <f t="shared" si="1"/>
        <v>-9.3016799407736386</v>
      </c>
    </row>
    <row r="43" spans="1:7" ht="30" x14ac:dyDescent="0.25">
      <c r="A43" s="24" t="s">
        <v>78</v>
      </c>
      <c r="B43" s="25">
        <v>2772715778</v>
      </c>
      <c r="C43" s="25">
        <v>4893177897</v>
      </c>
      <c r="D43" s="25">
        <v>3090354407</v>
      </c>
      <c r="E43" s="25">
        <v>4640022563</v>
      </c>
      <c r="F43" s="19">
        <f t="shared" si="0"/>
        <v>11.455866898449912</v>
      </c>
      <c r="G43" s="19">
        <f t="shared" si="1"/>
        <v>-5.1736384682684218</v>
      </c>
    </row>
    <row r="44" spans="1:7" ht="30" x14ac:dyDescent="0.25">
      <c r="A44" s="24" t="s">
        <v>83</v>
      </c>
      <c r="B44" s="25">
        <v>2328919447</v>
      </c>
      <c r="C44" s="25">
        <v>4346805441</v>
      </c>
      <c r="D44" s="25">
        <v>2504979051</v>
      </c>
      <c r="E44" s="25">
        <v>4628070570</v>
      </c>
      <c r="F44" s="19">
        <f t="shared" si="0"/>
        <v>7.559712047009242</v>
      </c>
      <c r="G44" s="19">
        <f t="shared" si="1"/>
        <v>6.4706169350725133</v>
      </c>
    </row>
    <row r="45" spans="1:7" ht="30" x14ac:dyDescent="0.25">
      <c r="A45" s="24" t="s">
        <v>76</v>
      </c>
      <c r="B45" s="25">
        <v>5057595770</v>
      </c>
      <c r="C45" s="25">
        <v>5100710529</v>
      </c>
      <c r="D45" s="25">
        <v>4470651089</v>
      </c>
      <c r="E45" s="25">
        <v>4581483863</v>
      </c>
      <c r="F45" s="19">
        <f t="shared" si="0"/>
        <v>-11.605211402650312</v>
      </c>
      <c r="G45" s="19">
        <f t="shared" si="1"/>
        <v>-10.179496818099082</v>
      </c>
    </row>
    <row r="46" spans="1:7" ht="30" x14ac:dyDescent="0.25">
      <c r="A46" s="24" t="s">
        <v>81</v>
      </c>
      <c r="B46" s="25">
        <v>5004829935</v>
      </c>
      <c r="C46" s="25">
        <v>4504419256</v>
      </c>
      <c r="D46" s="25">
        <v>5201482922</v>
      </c>
      <c r="E46" s="25">
        <v>4565592072</v>
      </c>
      <c r="F46" s="19">
        <f t="shared" si="0"/>
        <v>3.9292641219386297</v>
      </c>
      <c r="G46" s="19">
        <f t="shared" si="1"/>
        <v>1.3580622167556129</v>
      </c>
    </row>
    <row r="47" spans="1:7" ht="30" x14ac:dyDescent="0.25">
      <c r="A47" s="24" t="s">
        <v>7</v>
      </c>
      <c r="B47" s="25">
        <v>4716552498</v>
      </c>
      <c r="C47" s="25">
        <v>4236629769</v>
      </c>
      <c r="D47" s="25">
        <v>5529864560</v>
      </c>
      <c r="E47" s="25">
        <v>4372909579</v>
      </c>
      <c r="F47" s="19">
        <f t="shared" si="0"/>
        <v>17.243782664242076</v>
      </c>
      <c r="G47" s="19">
        <f t="shared" si="1"/>
        <v>3.2167033097198612</v>
      </c>
    </row>
    <row r="48" spans="1:7" ht="30" x14ac:dyDescent="0.25">
      <c r="A48" s="24" t="s">
        <v>82</v>
      </c>
      <c r="B48" s="25">
        <v>1858200474</v>
      </c>
      <c r="C48" s="25">
        <v>4358766789</v>
      </c>
      <c r="D48" s="25">
        <v>1738513339</v>
      </c>
      <c r="E48" s="25">
        <v>4279940815</v>
      </c>
      <c r="F48" s="19">
        <f t="shared" si="0"/>
        <v>-6.4410238117289396</v>
      </c>
      <c r="G48" s="19">
        <f t="shared" si="1"/>
        <v>-1.8084466964126023</v>
      </c>
    </row>
    <row r="49" spans="1:7" ht="30" x14ac:dyDescent="0.25">
      <c r="A49" s="24" t="s">
        <v>80</v>
      </c>
      <c r="B49" s="25">
        <v>6609656159</v>
      </c>
      <c r="C49" s="25">
        <v>4767705054</v>
      </c>
      <c r="D49" s="25">
        <v>5537270668</v>
      </c>
      <c r="E49" s="25">
        <v>4062474373</v>
      </c>
      <c r="F49" s="19">
        <f t="shared" si="0"/>
        <v>-16.224527648685523</v>
      </c>
      <c r="G49" s="19">
        <f t="shared" si="1"/>
        <v>-14.791826948446129</v>
      </c>
    </row>
    <row r="50" spans="1:7" ht="30" x14ac:dyDescent="0.25">
      <c r="A50" s="24" t="s">
        <v>84</v>
      </c>
      <c r="B50" s="25">
        <v>8456801608</v>
      </c>
      <c r="C50" s="25">
        <v>4025817161</v>
      </c>
      <c r="D50" s="25">
        <v>8755568192</v>
      </c>
      <c r="E50" s="25">
        <v>4010673709</v>
      </c>
      <c r="F50" s="19">
        <f t="shared" si="0"/>
        <v>3.5328555386397085</v>
      </c>
      <c r="G50" s="19">
        <f t="shared" si="1"/>
        <v>-0.37615846409273956</v>
      </c>
    </row>
    <row r="51" spans="1:7" ht="30" x14ac:dyDescent="0.25">
      <c r="A51" s="24" t="s">
        <v>90</v>
      </c>
      <c r="B51" s="25">
        <v>1557558389</v>
      </c>
      <c r="C51" s="25">
        <v>3644564516</v>
      </c>
      <c r="D51" s="25">
        <v>1737710710</v>
      </c>
      <c r="E51" s="25">
        <v>3877362860</v>
      </c>
      <c r="F51" s="19">
        <f t="shared" si="0"/>
        <v>11.566328573766228</v>
      </c>
      <c r="G51" s="19">
        <f t="shared" si="1"/>
        <v>6.3875489918752066</v>
      </c>
    </row>
    <row r="52" spans="1:7" ht="30" x14ac:dyDescent="0.25">
      <c r="A52" s="24" t="s">
        <v>86</v>
      </c>
      <c r="B52" s="25">
        <v>1672102738</v>
      </c>
      <c r="C52" s="25">
        <v>3918557490</v>
      </c>
      <c r="D52" s="25">
        <v>2041390395</v>
      </c>
      <c r="E52" s="25">
        <v>3848508827</v>
      </c>
      <c r="F52" s="19">
        <f t="shared" si="0"/>
        <v>22.085225303901154</v>
      </c>
      <c r="G52" s="19">
        <f t="shared" si="1"/>
        <v>-1.7876135077451636</v>
      </c>
    </row>
    <row r="53" spans="1:7" ht="30" x14ac:dyDescent="0.25">
      <c r="A53" s="24" t="s">
        <v>88</v>
      </c>
      <c r="B53" s="25">
        <v>940622475</v>
      </c>
      <c r="C53" s="25">
        <v>3838758308</v>
      </c>
      <c r="D53" s="25">
        <v>1000480345</v>
      </c>
      <c r="E53" s="25">
        <v>3824460462</v>
      </c>
      <c r="F53" s="19">
        <f t="shared" si="0"/>
        <v>6.3636444578894356</v>
      </c>
      <c r="G53" s="19">
        <f t="shared" si="1"/>
        <v>-0.37246017729751202</v>
      </c>
    </row>
    <row r="54" spans="1:7" ht="30" x14ac:dyDescent="0.25">
      <c r="A54" s="24" t="s">
        <v>85</v>
      </c>
      <c r="B54" s="25">
        <v>2489132045</v>
      </c>
      <c r="C54" s="25">
        <v>3947321326</v>
      </c>
      <c r="D54" s="25">
        <v>2504856183</v>
      </c>
      <c r="E54" s="25">
        <v>3816307285</v>
      </c>
      <c r="F54" s="19">
        <f t="shared" si="0"/>
        <v>0.63171168566913138</v>
      </c>
      <c r="G54" s="19">
        <f t="shared" si="1"/>
        <v>-3.319061970887546</v>
      </c>
    </row>
    <row r="55" spans="1:7" ht="30" x14ac:dyDescent="0.25">
      <c r="A55" s="24" t="s">
        <v>91</v>
      </c>
      <c r="B55" s="25">
        <v>4925861266</v>
      </c>
      <c r="C55" s="25">
        <v>3479597242</v>
      </c>
      <c r="D55" s="25">
        <v>5080464761</v>
      </c>
      <c r="E55" s="25">
        <v>3796152343</v>
      </c>
      <c r="F55" s="19">
        <f t="shared" si="0"/>
        <v>3.1386083905189537</v>
      </c>
      <c r="G55" s="19">
        <f t="shared" si="1"/>
        <v>9.0974638437766515</v>
      </c>
    </row>
    <row r="56" spans="1:7" x14ac:dyDescent="0.25">
      <c r="A56" s="24" t="s">
        <v>89</v>
      </c>
      <c r="B56" s="25">
        <v>3630176155</v>
      </c>
      <c r="C56" s="25">
        <v>3752923967</v>
      </c>
      <c r="D56" s="25">
        <v>3767314062</v>
      </c>
      <c r="E56" s="25">
        <v>3660543870</v>
      </c>
      <c r="F56" s="19">
        <f t="shared" si="0"/>
        <v>3.7777204505933923</v>
      </c>
      <c r="G56" s="19">
        <f t="shared" si="1"/>
        <v>-2.4615499224687625</v>
      </c>
    </row>
    <row r="57" spans="1:7" ht="30" x14ac:dyDescent="0.25">
      <c r="A57" s="24" t="s">
        <v>92</v>
      </c>
      <c r="B57" s="25">
        <v>2983118686</v>
      </c>
      <c r="C57" s="25">
        <v>3298044755</v>
      </c>
      <c r="D57" s="25">
        <v>2783241482</v>
      </c>
      <c r="E57" s="25">
        <v>3499140902</v>
      </c>
      <c r="F57" s="19">
        <f t="shared" si="0"/>
        <v>-6.700276624528513</v>
      </c>
      <c r="G57" s="19">
        <f t="shared" si="1"/>
        <v>6.0974353575744544</v>
      </c>
    </row>
    <row r="58" spans="1:7" ht="45" x14ac:dyDescent="0.25">
      <c r="A58" s="24" t="s">
        <v>8</v>
      </c>
      <c r="B58" s="25">
        <v>1665966440</v>
      </c>
      <c r="C58" s="25">
        <v>3387905894</v>
      </c>
      <c r="D58" s="25">
        <v>2017009047</v>
      </c>
      <c r="E58" s="25">
        <v>3490637914</v>
      </c>
      <c r="F58" s="19">
        <f t="shared" si="0"/>
        <v>21.071409277608268</v>
      </c>
      <c r="G58" s="19">
        <f t="shared" si="1"/>
        <v>3.0323162217090811</v>
      </c>
    </row>
    <row r="59" spans="1:7" ht="30" x14ac:dyDescent="0.25">
      <c r="A59" s="24" t="s">
        <v>87</v>
      </c>
      <c r="B59" s="25">
        <v>844856309</v>
      </c>
      <c r="C59" s="25">
        <v>3851573859</v>
      </c>
      <c r="D59" s="25">
        <v>840377542</v>
      </c>
      <c r="E59" s="25">
        <v>3329086919</v>
      </c>
      <c r="F59" s="19">
        <f t="shared" si="0"/>
        <v>-0.53012174405149892</v>
      </c>
      <c r="G59" s="19">
        <f t="shared" si="1"/>
        <v>-13.565543830325382</v>
      </c>
    </row>
    <row r="60" spans="1:7" ht="30" x14ac:dyDescent="0.25">
      <c r="A60" s="24" t="s">
        <v>93</v>
      </c>
      <c r="B60" s="25">
        <v>2046056169</v>
      </c>
      <c r="C60" s="25">
        <v>3266302114</v>
      </c>
      <c r="D60" s="25">
        <v>2243491659</v>
      </c>
      <c r="E60" s="25">
        <v>3207265546</v>
      </c>
      <c r="F60" s="19">
        <f t="shared" si="0"/>
        <v>9.6495635355160232</v>
      </c>
      <c r="G60" s="19">
        <f t="shared" si="1"/>
        <v>-1.8074435841974861</v>
      </c>
    </row>
    <row r="61" spans="1:7" ht="30" x14ac:dyDescent="0.25">
      <c r="A61" s="24" t="s">
        <v>94</v>
      </c>
      <c r="B61" s="25">
        <v>2112248741</v>
      </c>
      <c r="C61" s="25">
        <v>2810420142</v>
      </c>
      <c r="D61" s="25">
        <v>2149814452</v>
      </c>
      <c r="E61" s="25">
        <v>2729143281</v>
      </c>
      <c r="F61" s="19">
        <f t="shared" si="0"/>
        <v>1.7784700386288534</v>
      </c>
      <c r="G61" s="19">
        <f t="shared" si="1"/>
        <v>-2.8919825824390841</v>
      </c>
    </row>
    <row r="62" spans="1:7" ht="30" x14ac:dyDescent="0.25">
      <c r="A62" s="24" t="s">
        <v>97</v>
      </c>
      <c r="B62" s="25">
        <v>1279372184</v>
      </c>
      <c r="C62" s="25">
        <v>2530561475</v>
      </c>
      <c r="D62" s="25">
        <v>1636065887</v>
      </c>
      <c r="E62" s="25">
        <v>2650215527</v>
      </c>
      <c r="F62" s="19">
        <f t="shared" si="0"/>
        <v>27.880370345772661</v>
      </c>
      <c r="G62" s="19">
        <f t="shared" si="1"/>
        <v>4.7283598198301036</v>
      </c>
    </row>
    <row r="63" spans="1:7" x14ac:dyDescent="0.25">
      <c r="A63" s="24" t="s">
        <v>95</v>
      </c>
      <c r="B63" s="25">
        <v>957583790</v>
      </c>
      <c r="C63" s="25">
        <v>2683922316</v>
      </c>
      <c r="D63" s="25">
        <v>1038716016</v>
      </c>
      <c r="E63" s="25">
        <v>2639577755</v>
      </c>
      <c r="F63" s="19">
        <f t="shared" si="0"/>
        <v>8.4725981002665094</v>
      </c>
      <c r="G63" s="19">
        <f t="shared" si="1"/>
        <v>-1.6522296765313627</v>
      </c>
    </row>
    <row r="64" spans="1:7" x14ac:dyDescent="0.25">
      <c r="A64" s="24" t="s">
        <v>96</v>
      </c>
      <c r="B64" s="25">
        <v>1623871088</v>
      </c>
      <c r="C64" s="25">
        <v>2534282517</v>
      </c>
      <c r="D64" s="25">
        <v>1662168801</v>
      </c>
      <c r="E64" s="25">
        <v>2545876931</v>
      </c>
      <c r="F64" s="19">
        <f t="shared" si="0"/>
        <v>2.358420768927445</v>
      </c>
      <c r="G64" s="19">
        <f t="shared" si="1"/>
        <v>0.45750282070859782</v>
      </c>
    </row>
    <row r="65" spans="1:7" ht="45" x14ac:dyDescent="0.25">
      <c r="A65" s="24" t="s">
        <v>98</v>
      </c>
      <c r="B65" s="25">
        <v>1062039729</v>
      </c>
      <c r="C65" s="25">
        <v>2505524860</v>
      </c>
      <c r="D65" s="25">
        <v>1199320143</v>
      </c>
      <c r="E65" s="25">
        <v>2480267541</v>
      </c>
      <c r="F65" s="19">
        <f t="shared" si="0"/>
        <v>12.92610909473801</v>
      </c>
      <c r="G65" s="19">
        <f t="shared" si="1"/>
        <v>-1.0080649928175092</v>
      </c>
    </row>
    <row r="66" spans="1:7" ht="30" x14ac:dyDescent="0.25">
      <c r="A66" s="24" t="s">
        <v>99</v>
      </c>
      <c r="B66" s="25">
        <v>1086874077</v>
      </c>
      <c r="C66" s="25">
        <v>2406169027</v>
      </c>
      <c r="D66" s="25">
        <v>1235623893</v>
      </c>
      <c r="E66" s="25">
        <v>2428779616</v>
      </c>
      <c r="F66" s="19">
        <f t="shared" si="0"/>
        <v>13.686021145207604</v>
      </c>
      <c r="G66" s="19">
        <f t="shared" si="1"/>
        <v>0.9396924632593624</v>
      </c>
    </row>
    <row r="67" spans="1:7" ht="30" x14ac:dyDescent="0.25">
      <c r="A67" s="24" t="s">
        <v>107</v>
      </c>
      <c r="B67" s="25">
        <v>568442131</v>
      </c>
      <c r="C67" s="25">
        <v>1451249654</v>
      </c>
      <c r="D67" s="25">
        <v>625291657</v>
      </c>
      <c r="E67" s="25">
        <v>2183918419</v>
      </c>
      <c r="F67" s="19">
        <f t="shared" si="0"/>
        <v>10.000934642193158</v>
      </c>
      <c r="G67" s="19">
        <f t="shared" si="1"/>
        <v>50.485370520543114</v>
      </c>
    </row>
    <row r="68" spans="1:7" ht="30" x14ac:dyDescent="0.25">
      <c r="A68" s="24" t="s">
        <v>9</v>
      </c>
      <c r="B68" s="25">
        <v>1140419374</v>
      </c>
      <c r="C68" s="25">
        <v>2233302287</v>
      </c>
      <c r="D68" s="25">
        <v>1259307771</v>
      </c>
      <c r="E68" s="25">
        <v>2140772028</v>
      </c>
      <c r="F68" s="19">
        <f t="shared" si="0"/>
        <v>10.424971699928349</v>
      </c>
      <c r="G68" s="19">
        <f t="shared" si="1"/>
        <v>-4.1432035214675693</v>
      </c>
    </row>
    <row r="69" spans="1:7" ht="45" x14ac:dyDescent="0.25">
      <c r="A69" s="24" t="s">
        <v>103</v>
      </c>
      <c r="B69" s="25">
        <v>845807709</v>
      </c>
      <c r="C69" s="25">
        <v>1631602780</v>
      </c>
      <c r="D69" s="25">
        <v>719620281</v>
      </c>
      <c r="E69" s="25">
        <v>2080204585</v>
      </c>
      <c r="F69" s="19">
        <f t="shared" si="0"/>
        <v>-14.919162672233341</v>
      </c>
      <c r="G69" s="19">
        <f t="shared" si="1"/>
        <v>27.494547723190337</v>
      </c>
    </row>
    <row r="70" spans="1:7" ht="30" x14ac:dyDescent="0.25">
      <c r="A70" s="24" t="s">
        <v>6</v>
      </c>
      <c r="B70" s="25">
        <v>833758504</v>
      </c>
      <c r="C70" s="25">
        <v>1933062795</v>
      </c>
      <c r="D70" s="25">
        <v>900462778</v>
      </c>
      <c r="E70" s="25">
        <v>1924224953</v>
      </c>
      <c r="F70" s="19">
        <f t="shared" si="0"/>
        <v>8.0004310216906589</v>
      </c>
      <c r="G70" s="19">
        <f t="shared" si="1"/>
        <v>-0.45719373539544961</v>
      </c>
    </row>
    <row r="71" spans="1:7" ht="30" x14ac:dyDescent="0.25">
      <c r="A71" s="24" t="s">
        <v>102</v>
      </c>
      <c r="B71" s="25">
        <v>990708603</v>
      </c>
      <c r="C71" s="25">
        <v>1869872516</v>
      </c>
      <c r="D71" s="25">
        <v>1064348391</v>
      </c>
      <c r="E71" s="25">
        <v>1846169950</v>
      </c>
      <c r="F71" s="19">
        <f t="shared" si="0"/>
        <v>7.4330421454914983</v>
      </c>
      <c r="G71" s="19">
        <f t="shared" si="1"/>
        <v>-1.2676033150486745</v>
      </c>
    </row>
    <row r="72" spans="1:7" ht="45" x14ac:dyDescent="0.25">
      <c r="A72" s="24" t="s">
        <v>100</v>
      </c>
      <c r="B72" s="25">
        <v>1338169346</v>
      </c>
      <c r="C72" s="25">
        <v>2331639821</v>
      </c>
      <c r="D72" s="25">
        <v>1205206159</v>
      </c>
      <c r="E72" s="25">
        <v>1815147914</v>
      </c>
      <c r="F72" s="19">
        <f t="shared" si="0"/>
        <v>-9.936200332001917</v>
      </c>
      <c r="G72" s="19">
        <f t="shared" si="1"/>
        <v>-22.151444762102486</v>
      </c>
    </row>
    <row r="73" spans="1:7" ht="30" x14ac:dyDescent="0.25">
      <c r="A73" s="24" t="s">
        <v>106</v>
      </c>
      <c r="B73" s="25">
        <v>1917343856</v>
      </c>
      <c r="C73" s="25">
        <v>1473959909</v>
      </c>
      <c r="D73" s="25">
        <v>1713824377</v>
      </c>
      <c r="E73" s="25">
        <v>1621883903</v>
      </c>
      <c r="F73" s="19">
        <f t="shared" si="0"/>
        <v>-10.614657269906004</v>
      </c>
      <c r="G73" s="19">
        <f t="shared" si="1"/>
        <v>10.035822080151306</v>
      </c>
    </row>
    <row r="74" spans="1:7" ht="30" x14ac:dyDescent="0.25">
      <c r="A74" s="24" t="s">
        <v>104</v>
      </c>
      <c r="B74" s="25">
        <v>741084047</v>
      </c>
      <c r="C74" s="25">
        <v>1573058145</v>
      </c>
      <c r="D74" s="25">
        <v>819104930</v>
      </c>
      <c r="E74" s="25">
        <v>1543487622</v>
      </c>
      <c r="F74" s="19">
        <f t="shared" si="0"/>
        <v>10.527939889657347</v>
      </c>
      <c r="G74" s="19">
        <f t="shared" si="1"/>
        <v>-1.8798111877803478</v>
      </c>
    </row>
    <row r="75" spans="1:7" ht="30" x14ac:dyDescent="0.25">
      <c r="A75" s="24" t="s">
        <v>105</v>
      </c>
      <c r="B75" s="25">
        <v>3887935224</v>
      </c>
      <c r="C75" s="25">
        <v>1501412889</v>
      </c>
      <c r="D75" s="25">
        <v>3308161761</v>
      </c>
      <c r="E75" s="25">
        <v>1533438041</v>
      </c>
      <c r="F75" s="19">
        <f t="shared" si="0"/>
        <v>-14.912117347559999</v>
      </c>
      <c r="G75" s="19">
        <f t="shared" si="1"/>
        <v>2.1330010042294134</v>
      </c>
    </row>
    <row r="76" spans="1:7" ht="30" x14ac:dyDescent="0.25">
      <c r="A76" s="24" t="s">
        <v>112</v>
      </c>
      <c r="B76" s="25">
        <v>1463463825</v>
      </c>
      <c r="C76" s="25">
        <v>1325079193</v>
      </c>
      <c r="D76" s="25">
        <v>1609907067</v>
      </c>
      <c r="E76" s="25">
        <v>1432568218</v>
      </c>
      <c r="F76" s="19">
        <f t="shared" si="0"/>
        <v>10.006618510027067</v>
      </c>
      <c r="G76" s="19">
        <f t="shared" si="1"/>
        <v>8.1118944111289863</v>
      </c>
    </row>
    <row r="77" spans="1:7" ht="30" x14ac:dyDescent="0.25">
      <c r="A77" s="24" t="s">
        <v>114</v>
      </c>
      <c r="B77" s="25">
        <v>1318779581</v>
      </c>
      <c r="C77" s="25">
        <v>1228166895</v>
      </c>
      <c r="D77" s="25">
        <v>1601778440</v>
      </c>
      <c r="E77" s="25">
        <v>1354942152</v>
      </c>
      <c r="F77" s="19">
        <f t="shared" si="0"/>
        <v>21.459147766407511</v>
      </c>
      <c r="G77" s="19">
        <f t="shared" si="1"/>
        <v>10.322315111742199</v>
      </c>
    </row>
    <row r="78" spans="1:7" ht="30" x14ac:dyDescent="0.25">
      <c r="A78" s="24" t="s">
        <v>111</v>
      </c>
      <c r="B78" s="25">
        <v>906461821</v>
      </c>
      <c r="C78" s="25">
        <v>1326831758</v>
      </c>
      <c r="D78" s="25">
        <v>903643962</v>
      </c>
      <c r="E78" s="25">
        <v>1338916114</v>
      </c>
      <c r="F78" s="19">
        <f t="shared" ref="F78:F119" si="2">D78/B78*100-100</f>
        <v>-0.3108635062965277</v>
      </c>
      <c r="G78" s="19">
        <f t="shared" ref="G78:G119" si="3">E78/C78*100-100</f>
        <v>0.91076776894571765</v>
      </c>
    </row>
    <row r="79" spans="1:7" ht="30" x14ac:dyDescent="0.25">
      <c r="A79" s="24" t="s">
        <v>113</v>
      </c>
      <c r="B79" s="25">
        <v>711911322</v>
      </c>
      <c r="C79" s="25">
        <v>1310069756</v>
      </c>
      <c r="D79" s="25">
        <v>806506145</v>
      </c>
      <c r="E79" s="25">
        <v>1335469887</v>
      </c>
      <c r="F79" s="19">
        <f t="shared" si="2"/>
        <v>13.287444668565058</v>
      </c>
      <c r="G79" s="19">
        <f t="shared" si="3"/>
        <v>1.9388380568034336</v>
      </c>
    </row>
    <row r="80" spans="1:7" ht="30" x14ac:dyDescent="0.25">
      <c r="A80" s="24" t="s">
        <v>109</v>
      </c>
      <c r="B80" s="25">
        <v>887279315</v>
      </c>
      <c r="C80" s="25">
        <v>1346057203</v>
      </c>
      <c r="D80" s="25">
        <v>913413004</v>
      </c>
      <c r="E80" s="25">
        <v>1313549744</v>
      </c>
      <c r="F80" s="19">
        <f t="shared" si="2"/>
        <v>2.9453734081471339</v>
      </c>
      <c r="G80" s="19">
        <f t="shared" si="3"/>
        <v>-2.4150131901935197</v>
      </c>
    </row>
    <row r="81" spans="1:7" ht="30" x14ac:dyDescent="0.25">
      <c r="A81" s="24" t="s">
        <v>110</v>
      </c>
      <c r="B81" s="25">
        <v>3210679298</v>
      </c>
      <c r="C81" s="25">
        <v>1328106327</v>
      </c>
      <c r="D81" s="25">
        <v>3612247256</v>
      </c>
      <c r="E81" s="25">
        <v>1273611317</v>
      </c>
      <c r="F81" s="19">
        <f t="shared" si="2"/>
        <v>12.507258456182328</v>
      </c>
      <c r="G81" s="19">
        <f t="shared" si="3"/>
        <v>-4.1032113839180653</v>
      </c>
    </row>
    <row r="82" spans="1:7" ht="30" x14ac:dyDescent="0.25">
      <c r="A82" s="24" t="s">
        <v>108</v>
      </c>
      <c r="B82" s="25">
        <v>3629489658</v>
      </c>
      <c r="C82" s="25">
        <v>1383642277</v>
      </c>
      <c r="D82" s="25">
        <v>4914428359</v>
      </c>
      <c r="E82" s="25">
        <v>1270253379</v>
      </c>
      <c r="F82" s="19">
        <f t="shared" si="2"/>
        <v>35.402737631936247</v>
      </c>
      <c r="G82" s="19">
        <f t="shared" si="3"/>
        <v>-8.194957604638148</v>
      </c>
    </row>
    <row r="83" spans="1:7" ht="30" x14ac:dyDescent="0.25">
      <c r="A83" s="24" t="s">
        <v>115</v>
      </c>
      <c r="B83" s="25">
        <v>1258109782</v>
      </c>
      <c r="C83" s="25">
        <v>1214189729</v>
      </c>
      <c r="D83" s="25">
        <v>1101434109</v>
      </c>
      <c r="E83" s="25">
        <v>1161904776</v>
      </c>
      <c r="F83" s="19">
        <f t="shared" si="2"/>
        <v>-12.453259265732342</v>
      </c>
      <c r="G83" s="19">
        <f t="shared" si="3"/>
        <v>-4.3061600465902075</v>
      </c>
    </row>
    <row r="84" spans="1:7" ht="30" x14ac:dyDescent="0.25">
      <c r="A84" s="24" t="s">
        <v>117</v>
      </c>
      <c r="B84" s="25">
        <v>886523058</v>
      </c>
      <c r="C84" s="25">
        <v>1040013719</v>
      </c>
      <c r="D84" s="25">
        <v>1230708834</v>
      </c>
      <c r="E84" s="25">
        <v>1139608172</v>
      </c>
      <c r="F84" s="19">
        <f t="shared" si="2"/>
        <v>38.82423281538604</v>
      </c>
      <c r="G84" s="19">
        <f t="shared" si="3"/>
        <v>9.576263387733249</v>
      </c>
    </row>
    <row r="85" spans="1:7" ht="30" x14ac:dyDescent="0.25">
      <c r="A85" s="24" t="s">
        <v>116</v>
      </c>
      <c r="B85" s="25">
        <v>4136533481</v>
      </c>
      <c r="C85" s="25">
        <v>1178350861</v>
      </c>
      <c r="D85" s="25">
        <v>3515806065</v>
      </c>
      <c r="E85" s="25">
        <v>1139499091</v>
      </c>
      <c r="F85" s="19">
        <f t="shared" si="2"/>
        <v>-15.005980704644031</v>
      </c>
      <c r="G85" s="19">
        <f t="shared" si="3"/>
        <v>-3.297130870429271</v>
      </c>
    </row>
    <row r="86" spans="1:7" ht="30" x14ac:dyDescent="0.25">
      <c r="A86" s="24" t="s">
        <v>118</v>
      </c>
      <c r="B86" s="25">
        <v>1669312894</v>
      </c>
      <c r="C86" s="25">
        <v>969090672</v>
      </c>
      <c r="D86" s="25">
        <v>1540843115</v>
      </c>
      <c r="E86" s="25">
        <v>982710801</v>
      </c>
      <c r="F86" s="19">
        <f t="shared" si="2"/>
        <v>-7.695967572152469</v>
      </c>
      <c r="G86" s="19">
        <f t="shared" si="3"/>
        <v>1.4054545558560534</v>
      </c>
    </row>
    <row r="87" spans="1:7" ht="30" x14ac:dyDescent="0.25">
      <c r="A87" s="24" t="s">
        <v>122</v>
      </c>
      <c r="B87" s="25">
        <v>405895455</v>
      </c>
      <c r="C87" s="25">
        <v>802435535</v>
      </c>
      <c r="D87" s="25">
        <v>511424096</v>
      </c>
      <c r="E87" s="25">
        <v>849548471</v>
      </c>
      <c r="F87" s="19">
        <f t="shared" si="2"/>
        <v>25.99897084336655</v>
      </c>
      <c r="G87" s="19">
        <f t="shared" si="3"/>
        <v>5.8712424793101832</v>
      </c>
    </row>
    <row r="88" spans="1:7" ht="30" x14ac:dyDescent="0.25">
      <c r="A88" s="24" t="s">
        <v>120</v>
      </c>
      <c r="B88" s="25">
        <v>394968522</v>
      </c>
      <c r="C88" s="25">
        <v>873656250</v>
      </c>
      <c r="D88" s="25">
        <v>440936568</v>
      </c>
      <c r="E88" s="25">
        <v>831814685</v>
      </c>
      <c r="F88" s="19">
        <f t="shared" si="2"/>
        <v>11.638407477950864</v>
      </c>
      <c r="G88" s="19">
        <f t="shared" si="3"/>
        <v>-4.7892480595199771</v>
      </c>
    </row>
    <row r="89" spans="1:7" ht="45" x14ac:dyDescent="0.25">
      <c r="A89" s="24" t="s">
        <v>121</v>
      </c>
      <c r="B89" s="25">
        <v>436017412</v>
      </c>
      <c r="C89" s="25">
        <v>824234804</v>
      </c>
      <c r="D89" s="25">
        <v>455535769</v>
      </c>
      <c r="E89" s="25">
        <v>791689038</v>
      </c>
      <c r="F89" s="19">
        <f t="shared" si="2"/>
        <v>4.4765086124588009</v>
      </c>
      <c r="G89" s="19">
        <f t="shared" si="3"/>
        <v>-3.9486037039513349</v>
      </c>
    </row>
    <row r="90" spans="1:7" ht="30" x14ac:dyDescent="0.25">
      <c r="A90" s="24" t="s">
        <v>124</v>
      </c>
      <c r="B90" s="25">
        <v>566126615</v>
      </c>
      <c r="C90" s="25">
        <v>681902170</v>
      </c>
      <c r="D90" s="25">
        <v>626602971</v>
      </c>
      <c r="E90" s="25">
        <v>789399299</v>
      </c>
      <c r="F90" s="19">
        <f t="shared" si="2"/>
        <v>10.682478865615593</v>
      </c>
      <c r="G90" s="19">
        <f t="shared" si="3"/>
        <v>15.764303697699035</v>
      </c>
    </row>
    <row r="91" spans="1:7" ht="30" x14ac:dyDescent="0.25">
      <c r="A91" s="24" t="s">
        <v>137</v>
      </c>
      <c r="B91" s="25">
        <v>642461732</v>
      </c>
      <c r="C91" s="25">
        <v>301078322</v>
      </c>
      <c r="D91" s="25">
        <v>622860906</v>
      </c>
      <c r="E91" s="25">
        <v>784587852</v>
      </c>
      <c r="F91" s="19">
        <f t="shared" si="2"/>
        <v>-3.0508939324653852</v>
      </c>
      <c r="G91" s="19">
        <f t="shared" si="3"/>
        <v>160.59260819183123</v>
      </c>
    </row>
    <row r="92" spans="1:7" ht="30" x14ac:dyDescent="0.25">
      <c r="A92" s="24" t="s">
        <v>123</v>
      </c>
      <c r="B92" s="25">
        <v>455962674</v>
      </c>
      <c r="C92" s="25">
        <v>705595990</v>
      </c>
      <c r="D92" s="25">
        <v>521679390</v>
      </c>
      <c r="E92" s="25">
        <v>721086697</v>
      </c>
      <c r="F92" s="19">
        <f t="shared" si="2"/>
        <v>14.412740284964642</v>
      </c>
      <c r="G92" s="19">
        <f t="shared" si="3"/>
        <v>2.1954074597277753</v>
      </c>
    </row>
    <row r="93" spans="1:7" ht="30" x14ac:dyDescent="0.25">
      <c r="A93" s="24" t="s">
        <v>119</v>
      </c>
      <c r="B93" s="25">
        <v>443225918</v>
      </c>
      <c r="C93" s="25">
        <v>881726336</v>
      </c>
      <c r="D93" s="25">
        <v>385475372</v>
      </c>
      <c r="E93" s="25">
        <v>714269817</v>
      </c>
      <c r="F93" s="19">
        <f t="shared" si="2"/>
        <v>-13.02959589109588</v>
      </c>
      <c r="G93" s="19">
        <f t="shared" si="3"/>
        <v>-18.991892627328752</v>
      </c>
    </row>
    <row r="94" spans="1:7" ht="30" x14ac:dyDescent="0.25">
      <c r="A94" s="24" t="s">
        <v>129</v>
      </c>
      <c r="B94" s="25">
        <v>700138119</v>
      </c>
      <c r="C94" s="25">
        <v>596427532</v>
      </c>
      <c r="D94" s="25">
        <v>834273991</v>
      </c>
      <c r="E94" s="25">
        <v>670702356</v>
      </c>
      <c r="F94" s="19">
        <f t="shared" si="2"/>
        <v>19.158487212720956</v>
      </c>
      <c r="G94" s="19">
        <f t="shared" si="3"/>
        <v>12.453285607211043</v>
      </c>
    </row>
    <row r="95" spans="1:7" ht="30" x14ac:dyDescent="0.25">
      <c r="A95" s="24" t="s">
        <v>132</v>
      </c>
      <c r="B95" s="25">
        <v>1693774063</v>
      </c>
      <c r="C95" s="25">
        <v>437771398</v>
      </c>
      <c r="D95" s="25">
        <v>2609125137</v>
      </c>
      <c r="E95" s="25">
        <v>650933058</v>
      </c>
      <c r="F95" s="19">
        <f t="shared" si="2"/>
        <v>54.042100064912859</v>
      </c>
      <c r="G95" s="19">
        <f t="shared" si="3"/>
        <v>48.692459346099184</v>
      </c>
    </row>
    <row r="96" spans="1:7" ht="30" x14ac:dyDescent="0.25">
      <c r="A96" s="24" t="s">
        <v>125</v>
      </c>
      <c r="B96" s="25">
        <v>692465850</v>
      </c>
      <c r="C96" s="25">
        <v>645724136</v>
      </c>
      <c r="D96" s="25">
        <v>752792305</v>
      </c>
      <c r="E96" s="25">
        <v>624711012</v>
      </c>
      <c r="F96" s="19">
        <f t="shared" si="2"/>
        <v>8.7118310599721269</v>
      </c>
      <c r="G96" s="19">
        <f t="shared" si="3"/>
        <v>-3.254195224940446</v>
      </c>
    </row>
    <row r="97" spans="1:7" ht="75" x14ac:dyDescent="0.25">
      <c r="A97" s="24" t="s">
        <v>126</v>
      </c>
      <c r="B97" s="25">
        <v>388610494</v>
      </c>
      <c r="C97" s="25">
        <v>623057231</v>
      </c>
      <c r="D97" s="25">
        <v>322730977</v>
      </c>
      <c r="E97" s="25">
        <v>598990764</v>
      </c>
      <c r="F97" s="19">
        <f t="shared" si="2"/>
        <v>-16.952583117840362</v>
      </c>
      <c r="G97" s="19">
        <f t="shared" si="3"/>
        <v>-3.8626414721764064</v>
      </c>
    </row>
    <row r="98" spans="1:7" ht="60" x14ac:dyDescent="0.25">
      <c r="A98" s="24" t="s">
        <v>127</v>
      </c>
      <c r="B98" s="25">
        <v>440546974</v>
      </c>
      <c r="C98" s="25">
        <v>614828064</v>
      </c>
      <c r="D98" s="25">
        <v>390863421</v>
      </c>
      <c r="E98" s="25">
        <v>595531561</v>
      </c>
      <c r="F98" s="19">
        <f t="shared" si="2"/>
        <v>-11.277697029420523</v>
      </c>
      <c r="G98" s="19">
        <f t="shared" si="3"/>
        <v>-3.1385202026171726</v>
      </c>
    </row>
    <row r="99" spans="1:7" ht="60" x14ac:dyDescent="0.25">
      <c r="A99" s="24" t="s">
        <v>128</v>
      </c>
      <c r="B99" s="25">
        <v>606916826</v>
      </c>
      <c r="C99" s="25">
        <v>601956197</v>
      </c>
      <c r="D99" s="25">
        <v>641851859</v>
      </c>
      <c r="E99" s="25">
        <v>556761667</v>
      </c>
      <c r="F99" s="19">
        <f t="shared" si="2"/>
        <v>5.7561483721329694</v>
      </c>
      <c r="G99" s="19">
        <f t="shared" si="3"/>
        <v>-7.5079433063798149</v>
      </c>
    </row>
    <row r="100" spans="1:7" ht="30" x14ac:dyDescent="0.25">
      <c r="A100" s="24" t="s">
        <v>131</v>
      </c>
      <c r="B100" s="25">
        <v>183956830</v>
      </c>
      <c r="C100" s="25">
        <v>507030036</v>
      </c>
      <c r="D100" s="25">
        <v>205264715</v>
      </c>
      <c r="E100" s="25">
        <v>492028303</v>
      </c>
      <c r="F100" s="19">
        <f t="shared" si="2"/>
        <v>11.583089902125394</v>
      </c>
      <c r="G100" s="19">
        <f t="shared" si="3"/>
        <v>-2.958746412411756</v>
      </c>
    </row>
    <row r="101" spans="1:7" ht="30" x14ac:dyDescent="0.25">
      <c r="A101" s="24" t="s">
        <v>130</v>
      </c>
      <c r="B101" s="25">
        <v>946196686</v>
      </c>
      <c r="C101" s="25">
        <v>508066561</v>
      </c>
      <c r="D101" s="25">
        <v>961668806</v>
      </c>
      <c r="E101" s="25">
        <v>475312376</v>
      </c>
      <c r="F101" s="19">
        <f t="shared" si="2"/>
        <v>1.6351906774697795</v>
      </c>
      <c r="G101" s="19">
        <f t="shared" si="3"/>
        <v>-6.4468295129543094</v>
      </c>
    </row>
    <row r="102" spans="1:7" ht="30" x14ac:dyDescent="0.25">
      <c r="A102" s="24" t="s">
        <v>134</v>
      </c>
      <c r="B102" s="25">
        <v>403868946</v>
      </c>
      <c r="C102" s="25">
        <v>395822410</v>
      </c>
      <c r="D102" s="25">
        <v>414596113</v>
      </c>
      <c r="E102" s="25">
        <v>401835645</v>
      </c>
      <c r="F102" s="19">
        <f t="shared" si="2"/>
        <v>2.6561009719226973</v>
      </c>
      <c r="G102" s="19">
        <f t="shared" si="3"/>
        <v>1.5191749754643666</v>
      </c>
    </row>
    <row r="103" spans="1:7" ht="30" x14ac:dyDescent="0.25">
      <c r="A103" s="24" t="s">
        <v>133</v>
      </c>
      <c r="B103" s="25">
        <v>300465143</v>
      </c>
      <c r="C103" s="25">
        <v>407725354</v>
      </c>
      <c r="D103" s="25">
        <v>324515402</v>
      </c>
      <c r="E103" s="25">
        <v>394909613</v>
      </c>
      <c r="F103" s="19">
        <f t="shared" si="2"/>
        <v>8.0043424537933845</v>
      </c>
      <c r="G103" s="19">
        <f t="shared" si="3"/>
        <v>-3.1432288608669694</v>
      </c>
    </row>
    <row r="104" spans="1:7" ht="45" x14ac:dyDescent="0.25">
      <c r="A104" s="24" t="s">
        <v>135</v>
      </c>
      <c r="B104" s="25">
        <v>287150899</v>
      </c>
      <c r="C104" s="25">
        <v>373011855</v>
      </c>
      <c r="D104" s="25">
        <v>348214398</v>
      </c>
      <c r="E104" s="25">
        <v>379007041</v>
      </c>
      <c r="F104" s="19">
        <f t="shared" si="2"/>
        <v>21.265299608203563</v>
      </c>
      <c r="G104" s="19">
        <f t="shared" si="3"/>
        <v>1.6072373892781542</v>
      </c>
    </row>
    <row r="105" spans="1:7" ht="30" x14ac:dyDescent="0.25">
      <c r="A105" s="24" t="s">
        <v>138</v>
      </c>
      <c r="B105" s="25">
        <v>179339854</v>
      </c>
      <c r="C105" s="25">
        <v>295369348</v>
      </c>
      <c r="D105" s="25">
        <v>234187782</v>
      </c>
      <c r="E105" s="25">
        <v>320697345</v>
      </c>
      <c r="F105" s="19">
        <f t="shared" si="2"/>
        <v>30.583234443806333</v>
      </c>
      <c r="G105" s="19">
        <f t="shared" si="3"/>
        <v>8.5750255304081264</v>
      </c>
    </row>
    <row r="106" spans="1:7" ht="30" x14ac:dyDescent="0.25">
      <c r="A106" s="24" t="s">
        <v>136</v>
      </c>
      <c r="B106" s="25">
        <v>191483224</v>
      </c>
      <c r="C106" s="25">
        <v>372237424</v>
      </c>
      <c r="D106" s="25">
        <v>214874375</v>
      </c>
      <c r="E106" s="25">
        <v>292088180</v>
      </c>
      <c r="F106" s="19">
        <f t="shared" si="2"/>
        <v>12.215770400857679</v>
      </c>
      <c r="G106" s="19">
        <f t="shared" si="3"/>
        <v>-21.53175334675646</v>
      </c>
    </row>
    <row r="107" spans="1:7" ht="30" x14ac:dyDescent="0.25">
      <c r="A107" s="24" t="s">
        <v>139</v>
      </c>
      <c r="B107" s="25">
        <v>199797702</v>
      </c>
      <c r="C107" s="25">
        <v>225247826</v>
      </c>
      <c r="D107" s="25">
        <v>218025693</v>
      </c>
      <c r="E107" s="25">
        <v>236563331</v>
      </c>
      <c r="F107" s="19">
        <f t="shared" si="2"/>
        <v>9.1232235493879728</v>
      </c>
      <c r="G107" s="19">
        <f t="shared" si="3"/>
        <v>5.0235801165956673</v>
      </c>
    </row>
    <row r="108" spans="1:7" ht="30" x14ac:dyDescent="0.25">
      <c r="A108" s="24" t="s">
        <v>140</v>
      </c>
      <c r="B108" s="25">
        <v>155351922</v>
      </c>
      <c r="C108" s="25">
        <v>214622998</v>
      </c>
      <c r="D108" s="25">
        <v>107615594</v>
      </c>
      <c r="E108" s="25">
        <v>199502315</v>
      </c>
      <c r="F108" s="19">
        <f t="shared" si="2"/>
        <v>-30.727864441870238</v>
      </c>
      <c r="G108" s="19">
        <f t="shared" si="3"/>
        <v>-7.0452296076863092</v>
      </c>
    </row>
    <row r="109" spans="1:7" ht="30" x14ac:dyDescent="0.25">
      <c r="A109" s="24" t="s">
        <v>143</v>
      </c>
      <c r="B109" s="25">
        <v>406508108</v>
      </c>
      <c r="C109" s="25">
        <v>174380059</v>
      </c>
      <c r="D109" s="25">
        <v>386827475</v>
      </c>
      <c r="E109" s="25">
        <v>195549847</v>
      </c>
      <c r="F109" s="19">
        <f t="shared" si="2"/>
        <v>-4.841387567108498</v>
      </c>
      <c r="G109" s="19">
        <f t="shared" si="3"/>
        <v>12.140028006298593</v>
      </c>
    </row>
    <row r="110" spans="1:7" ht="30" x14ac:dyDescent="0.25">
      <c r="A110" s="24" t="s">
        <v>141</v>
      </c>
      <c r="B110" s="25">
        <v>171871787</v>
      </c>
      <c r="C110" s="25">
        <v>182661753</v>
      </c>
      <c r="D110" s="25">
        <v>209716068</v>
      </c>
      <c r="E110" s="25">
        <v>183540591</v>
      </c>
      <c r="F110" s="19">
        <f t="shared" si="2"/>
        <v>22.018902380994049</v>
      </c>
      <c r="G110" s="19">
        <f t="shared" si="3"/>
        <v>0.48112863561536301</v>
      </c>
    </row>
    <row r="111" spans="1:7" ht="30" x14ac:dyDescent="0.25">
      <c r="A111" s="24" t="s">
        <v>147</v>
      </c>
      <c r="B111" s="25">
        <v>132862891</v>
      </c>
      <c r="C111" s="25">
        <v>60795759</v>
      </c>
      <c r="D111" s="25">
        <v>114145481</v>
      </c>
      <c r="E111" s="25">
        <v>139537264</v>
      </c>
      <c r="F111" s="19">
        <f t="shared" si="2"/>
        <v>-14.087763602855816</v>
      </c>
      <c r="G111" s="19">
        <f t="shared" si="3"/>
        <v>129.51808858904124</v>
      </c>
    </row>
    <row r="112" spans="1:7" ht="45" x14ac:dyDescent="0.25">
      <c r="A112" s="24" t="s">
        <v>142</v>
      </c>
      <c r="B112" s="25">
        <v>141010317</v>
      </c>
      <c r="C112" s="25">
        <v>174880528</v>
      </c>
      <c r="D112" s="25">
        <v>129862425</v>
      </c>
      <c r="E112" s="25">
        <v>132597859</v>
      </c>
      <c r="F112" s="19">
        <f t="shared" si="2"/>
        <v>-7.9057279191847982</v>
      </c>
      <c r="G112" s="19">
        <f t="shared" si="3"/>
        <v>-24.178031415824648</v>
      </c>
    </row>
    <row r="113" spans="1:11" ht="30" x14ac:dyDescent="0.25">
      <c r="A113" s="24" t="s">
        <v>145</v>
      </c>
      <c r="B113" s="25">
        <v>140523480</v>
      </c>
      <c r="C113" s="25">
        <v>114398685</v>
      </c>
      <c r="D113" s="25">
        <v>145284652</v>
      </c>
      <c r="E113" s="25">
        <v>129377883</v>
      </c>
      <c r="F113" s="19">
        <f t="shared" si="2"/>
        <v>3.3881682975684981</v>
      </c>
      <c r="G113" s="19">
        <f t="shared" si="3"/>
        <v>13.093855056113625</v>
      </c>
    </row>
    <row r="114" spans="1:11" ht="30" x14ac:dyDescent="0.25">
      <c r="A114" s="24" t="s">
        <v>146</v>
      </c>
      <c r="B114" s="25">
        <v>240262491</v>
      </c>
      <c r="C114" s="25">
        <v>107326223</v>
      </c>
      <c r="D114" s="25">
        <v>251233782</v>
      </c>
      <c r="E114" s="25">
        <v>122573888</v>
      </c>
      <c r="F114" s="19">
        <f t="shared" si="2"/>
        <v>4.5663769464539428</v>
      </c>
      <c r="G114" s="19">
        <f t="shared" si="3"/>
        <v>14.206840205305653</v>
      </c>
    </row>
    <row r="115" spans="1:11" ht="30" x14ac:dyDescent="0.25">
      <c r="A115" s="24" t="s">
        <v>144</v>
      </c>
      <c r="B115" s="25">
        <v>159189605</v>
      </c>
      <c r="C115" s="25">
        <v>156076761</v>
      </c>
      <c r="D115" s="25">
        <v>182982903</v>
      </c>
      <c r="E115" s="25">
        <v>113449355</v>
      </c>
      <c r="F115" s="19">
        <f t="shared" si="2"/>
        <v>14.94651488079262</v>
      </c>
      <c r="G115" s="19">
        <f t="shared" si="3"/>
        <v>-27.311821264666051</v>
      </c>
    </row>
    <row r="116" spans="1:11" ht="45" x14ac:dyDescent="0.25">
      <c r="A116" s="24" t="s">
        <v>150</v>
      </c>
      <c r="B116" s="25">
        <v>89108027</v>
      </c>
      <c r="C116" s="25">
        <v>26859473</v>
      </c>
      <c r="D116" s="25">
        <v>95904792</v>
      </c>
      <c r="E116" s="25">
        <v>67477504</v>
      </c>
      <c r="F116" s="19">
        <f t="shared" si="2"/>
        <v>7.6275563816489864</v>
      </c>
      <c r="G116" s="19">
        <f t="shared" si="3"/>
        <v>151.22422915743732</v>
      </c>
    </row>
    <row r="117" spans="1:11" ht="30" x14ac:dyDescent="0.25">
      <c r="A117" s="24" t="s">
        <v>149</v>
      </c>
      <c r="B117" s="25">
        <v>211043028</v>
      </c>
      <c r="C117" s="25">
        <v>44197118</v>
      </c>
      <c r="D117" s="25">
        <v>219418612</v>
      </c>
      <c r="E117" s="25">
        <v>58796134</v>
      </c>
      <c r="F117" s="19">
        <f t="shared" si="2"/>
        <v>3.9686617839846292</v>
      </c>
      <c r="G117" s="19">
        <f t="shared" si="3"/>
        <v>33.031601743806021</v>
      </c>
    </row>
    <row r="118" spans="1:11" ht="30" x14ac:dyDescent="0.25">
      <c r="A118" s="24" t="s">
        <v>151</v>
      </c>
      <c r="B118" s="25">
        <v>47195882</v>
      </c>
      <c r="C118" s="25">
        <v>25503006</v>
      </c>
      <c r="D118" s="25">
        <v>57693326</v>
      </c>
      <c r="E118" s="25">
        <v>41864452</v>
      </c>
      <c r="F118" s="19">
        <f t="shared" si="2"/>
        <v>22.242288003008397</v>
      </c>
      <c r="G118" s="19">
        <f t="shared" si="3"/>
        <v>64.15497059444678</v>
      </c>
    </row>
    <row r="119" spans="1:11" ht="30" x14ac:dyDescent="0.25">
      <c r="A119" s="24" t="s">
        <v>148</v>
      </c>
      <c r="B119" s="25">
        <v>78840293</v>
      </c>
      <c r="C119" s="25">
        <v>52473662</v>
      </c>
      <c r="D119" s="25">
        <v>69826783</v>
      </c>
      <c r="E119" s="25">
        <v>37733457</v>
      </c>
      <c r="F119" s="19">
        <f t="shared" si="2"/>
        <v>-11.432618597701051</v>
      </c>
      <c r="G119" s="19">
        <f t="shared" si="3"/>
        <v>-28.090673374387322</v>
      </c>
    </row>
    <row r="122" spans="1:11" x14ac:dyDescent="0.25">
      <c r="A122" s="39" t="s">
        <v>18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</sheetData>
  <sortState ref="A14:E120">
    <sortCondition descending="1" ref="E14"/>
  </sortState>
  <mergeCells count="6">
    <mergeCell ref="A122:K122"/>
    <mergeCell ref="A10:I10"/>
    <mergeCell ref="A11:A12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210"/>
  <sheetViews>
    <sheetView showGridLines="0" tabSelected="1" workbookViewId="0">
      <selection activeCell="A10" sqref="A10:V11"/>
    </sheetView>
  </sheetViews>
  <sheetFormatPr defaultRowHeight="15" x14ac:dyDescent="0.25"/>
  <cols>
    <col min="1" max="1" width="34.5703125" bestFit="1" customWidth="1"/>
    <col min="2" max="2" width="12.7109375" bestFit="1" customWidth="1"/>
    <col min="3" max="3" width="11.140625" bestFit="1" customWidth="1"/>
    <col min="4" max="4" width="12.7109375" bestFit="1" customWidth="1"/>
    <col min="5" max="5" width="11.140625" bestFit="1" customWidth="1"/>
    <col min="11" max="11" width="11" bestFit="1" customWidth="1"/>
    <col min="12" max="12" width="34.7109375" bestFit="1" customWidth="1"/>
    <col min="13" max="14" width="15.85546875" bestFit="1" customWidth="1"/>
  </cols>
  <sheetData>
    <row r="5" spans="1:22" x14ac:dyDescent="0.25">
      <c r="L5" s="31">
        <v>7472133456</v>
      </c>
    </row>
    <row r="10" spans="1:22" x14ac:dyDescent="0.25">
      <c r="A10" s="51" t="s">
        <v>270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 t="s">
        <v>295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2" ht="60" x14ac:dyDescent="0.25">
      <c r="A11" s="29" t="s">
        <v>287</v>
      </c>
      <c r="B11" s="24" t="s">
        <v>288</v>
      </c>
      <c r="C11" s="24" t="s">
        <v>289</v>
      </c>
      <c r="D11" s="30" t="s">
        <v>290</v>
      </c>
      <c r="E11" s="30" t="s">
        <v>291</v>
      </c>
      <c r="L11" s="29" t="s">
        <v>287</v>
      </c>
      <c r="M11" s="24" t="s">
        <v>292</v>
      </c>
      <c r="N11" s="24" t="s">
        <v>293</v>
      </c>
      <c r="O11" s="30" t="s">
        <v>290</v>
      </c>
      <c r="P11" s="30" t="s">
        <v>294</v>
      </c>
    </row>
    <row r="12" spans="1:22" x14ac:dyDescent="0.25">
      <c r="A12" s="18" t="s">
        <v>195</v>
      </c>
      <c r="B12" s="25">
        <v>549167892</v>
      </c>
      <c r="C12" s="25">
        <v>645764580</v>
      </c>
      <c r="D12" s="19">
        <f>C12/B12*100-100</f>
        <v>17.589645972965954</v>
      </c>
      <c r="E12" s="19">
        <f>C12/$K$12*100</f>
        <v>15.257831791035988</v>
      </c>
      <c r="K12" s="31">
        <v>4232348271</v>
      </c>
      <c r="L12" s="18" t="s">
        <v>195</v>
      </c>
      <c r="M12" s="25">
        <v>584468410</v>
      </c>
      <c r="N12" s="25">
        <v>657117011</v>
      </c>
      <c r="O12" s="19">
        <f>N12/M12*100-100</f>
        <v>12.42985929727152</v>
      </c>
      <c r="P12" s="19">
        <f>N12/$L$5*100</f>
        <v>8.7942354733017503</v>
      </c>
    </row>
    <row r="13" spans="1:22" x14ac:dyDescent="0.25">
      <c r="A13" s="32" t="s">
        <v>191</v>
      </c>
      <c r="B13" s="33">
        <v>414067271</v>
      </c>
      <c r="C13" s="33">
        <v>455748127</v>
      </c>
      <c r="D13" s="19">
        <f t="shared" ref="D13:D76" si="0">C13/B13*100-100</f>
        <v>10.066203952642283</v>
      </c>
      <c r="E13" s="19">
        <f t="shared" ref="E13:E76" si="1">C13/$K$12*100</f>
        <v>10.768209462410756</v>
      </c>
      <c r="L13" s="18" t="s">
        <v>191</v>
      </c>
      <c r="M13" s="25">
        <v>629434715</v>
      </c>
      <c r="N13" s="25">
        <v>627963227</v>
      </c>
      <c r="O13" s="19">
        <f t="shared" ref="O13:O76" si="2">N13/M13*100-100</f>
        <v>-0.23377928877023635</v>
      </c>
      <c r="P13" s="19">
        <f t="shared" ref="P13:P76" si="3">N13/$L$5*100</f>
        <v>8.4040686732616621</v>
      </c>
    </row>
    <row r="14" spans="1:22" x14ac:dyDescent="0.25">
      <c r="A14" s="34" t="s">
        <v>265</v>
      </c>
      <c r="B14" s="35">
        <v>322852834</v>
      </c>
      <c r="C14" s="36">
        <v>350774757</v>
      </c>
      <c r="D14" s="19">
        <f t="shared" si="0"/>
        <v>8.6484986531045962</v>
      </c>
      <c r="E14" s="19">
        <f t="shared" si="1"/>
        <v>8.2879464198044488</v>
      </c>
      <c r="L14" s="18" t="s">
        <v>253</v>
      </c>
      <c r="M14" s="25">
        <v>567929983</v>
      </c>
      <c r="N14" s="25">
        <v>532422062</v>
      </c>
      <c r="O14" s="19">
        <f t="shared" si="2"/>
        <v>-6.2521652427003431</v>
      </c>
      <c r="P14" s="19">
        <f t="shared" si="3"/>
        <v>7.1254356621865993</v>
      </c>
    </row>
    <row r="15" spans="1:22" x14ac:dyDescent="0.25">
      <c r="A15" s="37" t="s">
        <v>251</v>
      </c>
      <c r="B15" s="33">
        <v>298822262</v>
      </c>
      <c r="C15" s="33">
        <v>272236597</v>
      </c>
      <c r="D15" s="19">
        <f t="shared" si="0"/>
        <v>-8.8968153918867046</v>
      </c>
      <c r="E15" s="19">
        <f t="shared" si="1"/>
        <v>6.432282495874972</v>
      </c>
      <c r="L15" s="18" t="s">
        <v>251</v>
      </c>
      <c r="M15" s="25">
        <v>237590280</v>
      </c>
      <c r="N15" s="25">
        <v>244006024</v>
      </c>
      <c r="O15" s="19">
        <f t="shared" si="2"/>
        <v>2.7003394246599726</v>
      </c>
      <c r="P15" s="19">
        <f t="shared" si="3"/>
        <v>3.2655469209274783</v>
      </c>
    </row>
    <row r="16" spans="1:22" x14ac:dyDescent="0.25">
      <c r="A16" s="37" t="s">
        <v>237</v>
      </c>
      <c r="B16" s="33">
        <v>282790164</v>
      </c>
      <c r="C16" s="33">
        <v>272231432</v>
      </c>
      <c r="D16" s="19">
        <f t="shared" si="0"/>
        <v>-3.7337691844190175</v>
      </c>
      <c r="E16" s="19">
        <f t="shared" si="1"/>
        <v>6.4321604596041055</v>
      </c>
      <c r="L16" s="18" t="s">
        <v>244</v>
      </c>
      <c r="M16" s="25">
        <v>245815588</v>
      </c>
      <c r="N16" s="25">
        <v>232716118</v>
      </c>
      <c r="O16" s="19">
        <f t="shared" si="2"/>
        <v>-5.3289826355519807</v>
      </c>
      <c r="P16" s="19">
        <f t="shared" si="3"/>
        <v>3.1144534472029912</v>
      </c>
    </row>
    <row r="17" spans="1:16" x14ac:dyDescent="0.25">
      <c r="A17" s="37" t="s">
        <v>173</v>
      </c>
      <c r="B17" s="33">
        <v>222579378</v>
      </c>
      <c r="C17" s="33">
        <v>251470118</v>
      </c>
      <c r="D17" s="19">
        <f t="shared" si="0"/>
        <v>12.979971576701942</v>
      </c>
      <c r="E17" s="19">
        <f t="shared" si="1"/>
        <v>5.94162157502657</v>
      </c>
      <c r="L17" s="18" t="s">
        <v>241</v>
      </c>
      <c r="M17" s="25">
        <v>172457656</v>
      </c>
      <c r="N17" s="25">
        <v>186371832</v>
      </c>
      <c r="O17" s="19">
        <f t="shared" si="2"/>
        <v>8.0681694989522583</v>
      </c>
      <c r="P17" s="19">
        <f t="shared" si="3"/>
        <v>2.4942251513233682</v>
      </c>
    </row>
    <row r="18" spans="1:16" x14ac:dyDescent="0.25">
      <c r="A18" s="37" t="s">
        <v>161</v>
      </c>
      <c r="B18" s="33">
        <v>170355467</v>
      </c>
      <c r="C18" s="33">
        <v>166754507</v>
      </c>
      <c r="D18" s="19">
        <f t="shared" si="0"/>
        <v>-2.1137918632220902</v>
      </c>
      <c r="E18" s="19">
        <f t="shared" si="1"/>
        <v>3.9399996484835595</v>
      </c>
      <c r="L18" s="18" t="s">
        <v>237</v>
      </c>
      <c r="M18" s="25">
        <v>107716280</v>
      </c>
      <c r="N18" s="25">
        <v>128290887</v>
      </c>
      <c r="O18" s="19">
        <f t="shared" si="2"/>
        <v>19.100740389475021</v>
      </c>
      <c r="P18" s="19">
        <f t="shared" si="3"/>
        <v>1.7169244601350706</v>
      </c>
    </row>
    <row r="19" spans="1:16" x14ac:dyDescent="0.25">
      <c r="A19" s="37" t="s">
        <v>253</v>
      </c>
      <c r="B19" s="33">
        <v>138636666</v>
      </c>
      <c r="C19" s="33">
        <v>163750789</v>
      </c>
      <c r="D19" s="19">
        <f t="shared" si="0"/>
        <v>18.115065606092969</v>
      </c>
      <c r="E19" s="19">
        <f t="shared" si="1"/>
        <v>3.8690291657238718</v>
      </c>
      <c r="L19" s="18" t="s">
        <v>256</v>
      </c>
      <c r="M19" s="25">
        <v>103956032</v>
      </c>
      <c r="N19" s="25">
        <v>109672263</v>
      </c>
      <c r="O19" s="19">
        <f t="shared" si="2"/>
        <v>5.4987006429795287</v>
      </c>
      <c r="P19" s="19">
        <f t="shared" si="3"/>
        <v>1.4677503238641298</v>
      </c>
    </row>
    <row r="20" spans="1:16" x14ac:dyDescent="0.25">
      <c r="A20" s="37" t="s">
        <v>249</v>
      </c>
      <c r="B20" s="33">
        <v>135232347</v>
      </c>
      <c r="C20" s="33">
        <v>158096917</v>
      </c>
      <c r="D20" s="19">
        <f t="shared" si="0"/>
        <v>16.907619003314352</v>
      </c>
      <c r="E20" s="19">
        <f t="shared" si="1"/>
        <v>3.7354420495893068</v>
      </c>
      <c r="L20" s="18" t="s">
        <v>157</v>
      </c>
      <c r="M20" s="25">
        <v>109600375</v>
      </c>
      <c r="N20" s="25">
        <v>100343489</v>
      </c>
      <c r="O20" s="19">
        <f t="shared" si="2"/>
        <v>-8.4460349702270605</v>
      </c>
      <c r="P20" s="19">
        <f t="shared" si="3"/>
        <v>1.3429027946419485</v>
      </c>
    </row>
    <row r="21" spans="1:16" x14ac:dyDescent="0.25">
      <c r="A21" s="37" t="s">
        <v>245</v>
      </c>
      <c r="B21" s="33">
        <v>254492619</v>
      </c>
      <c r="C21" s="33">
        <v>140286704</v>
      </c>
      <c r="D21" s="19">
        <f t="shared" si="0"/>
        <v>-44.875924279752887</v>
      </c>
      <c r="E21" s="19">
        <f t="shared" si="1"/>
        <v>3.3146304372266058</v>
      </c>
      <c r="L21" s="18" t="s">
        <v>161</v>
      </c>
      <c r="M21" s="25">
        <v>81727560</v>
      </c>
      <c r="N21" s="25">
        <v>92736698</v>
      </c>
      <c r="O21" s="19">
        <f t="shared" si="2"/>
        <v>13.470533073543379</v>
      </c>
      <c r="P21" s="19">
        <f t="shared" si="3"/>
        <v>1.2411006648380183</v>
      </c>
    </row>
    <row r="22" spans="1:16" x14ac:dyDescent="0.25">
      <c r="A22" s="37" t="s">
        <v>176</v>
      </c>
      <c r="B22" s="33">
        <v>146592378</v>
      </c>
      <c r="C22" s="33">
        <v>139165003</v>
      </c>
      <c r="D22" s="19">
        <f t="shared" si="0"/>
        <v>-5.0666856635615716</v>
      </c>
      <c r="E22" s="19">
        <f t="shared" si="1"/>
        <v>3.2881273961681492</v>
      </c>
      <c r="L22" s="18" t="s">
        <v>173</v>
      </c>
      <c r="M22" s="25">
        <v>103038597</v>
      </c>
      <c r="N22" s="25">
        <v>92440710</v>
      </c>
      <c r="O22" s="19">
        <f t="shared" si="2"/>
        <v>-10.285356466955776</v>
      </c>
      <c r="P22" s="19">
        <f t="shared" si="3"/>
        <v>1.2371394400855038</v>
      </c>
    </row>
    <row r="23" spans="1:16" x14ac:dyDescent="0.25">
      <c r="A23" s="37" t="s">
        <v>244</v>
      </c>
      <c r="B23" s="33">
        <v>79860253</v>
      </c>
      <c r="C23" s="33">
        <v>89155876</v>
      </c>
      <c r="D23" s="19">
        <f t="shared" si="0"/>
        <v>11.639861696906962</v>
      </c>
      <c r="E23" s="19">
        <f t="shared" si="1"/>
        <v>2.1065344884516</v>
      </c>
      <c r="L23" s="18" t="s">
        <v>198</v>
      </c>
      <c r="M23" s="25">
        <v>86974885</v>
      </c>
      <c r="N23" s="25">
        <v>92041737</v>
      </c>
      <c r="O23" s="19">
        <f t="shared" si="2"/>
        <v>5.8256495538913384</v>
      </c>
      <c r="P23" s="19">
        <f t="shared" si="3"/>
        <v>1.2317999610418093</v>
      </c>
    </row>
    <row r="24" spans="1:16" x14ac:dyDescent="0.25">
      <c r="A24" s="37" t="s">
        <v>241</v>
      </c>
      <c r="B24" s="33">
        <v>81575171</v>
      </c>
      <c r="C24" s="33">
        <v>88624526</v>
      </c>
      <c r="D24" s="19">
        <f t="shared" si="0"/>
        <v>8.6415448641842261</v>
      </c>
      <c r="E24" s="19">
        <f t="shared" si="1"/>
        <v>2.0939799923190208</v>
      </c>
      <c r="L24" s="18" t="s">
        <v>226</v>
      </c>
      <c r="M24" s="25">
        <v>93508180</v>
      </c>
      <c r="N24" s="25">
        <v>89751166</v>
      </c>
      <c r="O24" s="19">
        <f t="shared" si="2"/>
        <v>-4.0178452836960332</v>
      </c>
      <c r="P24" s="19">
        <f t="shared" si="3"/>
        <v>1.2011451150933512</v>
      </c>
    </row>
    <row r="25" spans="1:16" x14ac:dyDescent="0.25">
      <c r="A25" s="37" t="s">
        <v>203</v>
      </c>
      <c r="B25" s="33">
        <v>91769503</v>
      </c>
      <c r="C25" s="33">
        <v>83573174</v>
      </c>
      <c r="D25" s="19">
        <f t="shared" si="0"/>
        <v>-8.9314300852212227</v>
      </c>
      <c r="E25" s="19">
        <f t="shared" si="1"/>
        <v>1.9746289447076553</v>
      </c>
      <c r="L25" s="18" t="s">
        <v>255</v>
      </c>
      <c r="M25" s="25">
        <v>87449786</v>
      </c>
      <c r="N25" s="25">
        <v>87498769</v>
      </c>
      <c r="O25" s="19">
        <f t="shared" si="2"/>
        <v>5.60127156857817E-2</v>
      </c>
      <c r="P25" s="19">
        <f t="shared" si="3"/>
        <v>1.1710011540243561</v>
      </c>
    </row>
    <row r="26" spans="1:16" x14ac:dyDescent="0.25">
      <c r="A26" s="37" t="s">
        <v>157</v>
      </c>
      <c r="B26" s="33">
        <v>97925991</v>
      </c>
      <c r="C26" s="33">
        <v>81741822</v>
      </c>
      <c r="D26" s="19">
        <f t="shared" si="0"/>
        <v>-16.52693920656877</v>
      </c>
      <c r="E26" s="19">
        <f t="shared" si="1"/>
        <v>1.9313585925830818</v>
      </c>
      <c r="L26" s="18" t="s">
        <v>180</v>
      </c>
      <c r="M26" s="25">
        <v>53757054</v>
      </c>
      <c r="N26" s="25">
        <v>84292625</v>
      </c>
      <c r="O26" s="19">
        <f t="shared" si="2"/>
        <v>56.802909995774684</v>
      </c>
      <c r="P26" s="19">
        <f t="shared" si="3"/>
        <v>1.1280931409531292</v>
      </c>
    </row>
    <row r="27" spans="1:16" x14ac:dyDescent="0.25">
      <c r="A27" s="37" t="s">
        <v>255</v>
      </c>
      <c r="B27" s="33">
        <v>75778000</v>
      </c>
      <c r="C27" s="33">
        <v>69125202</v>
      </c>
      <c r="D27" s="19">
        <f t="shared" si="0"/>
        <v>-8.7793264535881121</v>
      </c>
      <c r="E27" s="19">
        <f t="shared" si="1"/>
        <v>1.6332588334860121</v>
      </c>
      <c r="L27" s="18" t="s">
        <v>245</v>
      </c>
      <c r="M27" s="25">
        <v>61847539</v>
      </c>
      <c r="N27" s="25">
        <v>82264858</v>
      </c>
      <c r="O27" s="19">
        <f t="shared" si="2"/>
        <v>33.012338615445969</v>
      </c>
      <c r="P27" s="19">
        <f t="shared" si="3"/>
        <v>1.1009554163401978</v>
      </c>
    </row>
    <row r="28" spans="1:16" x14ac:dyDescent="0.25">
      <c r="A28" s="37" t="s">
        <v>180</v>
      </c>
      <c r="B28" s="33">
        <v>42034281</v>
      </c>
      <c r="C28" s="33">
        <v>52810099</v>
      </c>
      <c r="D28" s="19">
        <f t="shared" si="0"/>
        <v>25.635785229679556</v>
      </c>
      <c r="E28" s="19">
        <f t="shared" si="1"/>
        <v>1.2477730002007199</v>
      </c>
      <c r="L28" s="18" t="s">
        <v>170</v>
      </c>
      <c r="M28" s="25">
        <v>75402249</v>
      </c>
      <c r="N28" s="25">
        <v>76251353</v>
      </c>
      <c r="O28" s="19">
        <f t="shared" si="2"/>
        <v>1.1260990371785908</v>
      </c>
      <c r="P28" s="19">
        <f t="shared" si="3"/>
        <v>1.0204763264603018</v>
      </c>
    </row>
    <row r="29" spans="1:16" x14ac:dyDescent="0.25">
      <c r="A29" s="37" t="s">
        <v>262</v>
      </c>
      <c r="B29" s="33">
        <v>50248764</v>
      </c>
      <c r="C29" s="33">
        <v>48168832</v>
      </c>
      <c r="D29" s="19">
        <f t="shared" si="0"/>
        <v>-4.1392699728892808</v>
      </c>
      <c r="E29" s="19">
        <f t="shared" si="1"/>
        <v>1.1381112544554111</v>
      </c>
      <c r="L29" s="18" t="s">
        <v>156</v>
      </c>
      <c r="M29" s="25">
        <v>70228037</v>
      </c>
      <c r="N29" s="25">
        <v>65896976</v>
      </c>
      <c r="O29" s="19">
        <f t="shared" si="2"/>
        <v>-6.167139485900762</v>
      </c>
      <c r="P29" s="19">
        <f t="shared" si="3"/>
        <v>0.88190309217624874</v>
      </c>
    </row>
    <row r="30" spans="1:16" x14ac:dyDescent="0.25">
      <c r="A30" s="37" t="s">
        <v>256</v>
      </c>
      <c r="B30" s="33">
        <v>29365943</v>
      </c>
      <c r="C30" s="33">
        <v>47651401</v>
      </c>
      <c r="D30" s="19">
        <f t="shared" si="0"/>
        <v>62.267566207562282</v>
      </c>
      <c r="E30" s="19">
        <f t="shared" si="1"/>
        <v>1.1258856301242228</v>
      </c>
      <c r="L30" s="18" t="s">
        <v>262</v>
      </c>
      <c r="M30" s="25">
        <v>80563766</v>
      </c>
      <c r="N30" s="25">
        <v>65251079</v>
      </c>
      <c r="O30" s="19">
        <f t="shared" si="2"/>
        <v>-19.006915590316382</v>
      </c>
      <c r="P30" s="19">
        <f t="shared" si="3"/>
        <v>0.87325901476778978</v>
      </c>
    </row>
    <row r="31" spans="1:16" x14ac:dyDescent="0.25">
      <c r="A31" s="37" t="s">
        <v>258</v>
      </c>
      <c r="B31" s="33">
        <v>33375204</v>
      </c>
      <c r="C31" s="33">
        <v>47322569</v>
      </c>
      <c r="D31" s="19">
        <f t="shared" si="0"/>
        <v>41.789602244828217</v>
      </c>
      <c r="E31" s="19">
        <f t="shared" si="1"/>
        <v>1.1181161371868586</v>
      </c>
      <c r="L31" s="18" t="s">
        <v>153</v>
      </c>
      <c r="M31" s="25">
        <v>30208508</v>
      </c>
      <c r="N31" s="25">
        <v>63074678</v>
      </c>
      <c r="O31" s="19">
        <f t="shared" si="2"/>
        <v>108.79772678610942</v>
      </c>
      <c r="P31" s="19">
        <f t="shared" si="3"/>
        <v>0.844132112621089</v>
      </c>
    </row>
    <row r="32" spans="1:16" x14ac:dyDescent="0.25">
      <c r="A32" s="37" t="s">
        <v>171</v>
      </c>
      <c r="B32" s="33">
        <v>35088327</v>
      </c>
      <c r="C32" s="33">
        <v>44963887</v>
      </c>
      <c r="D32" s="19">
        <f t="shared" si="0"/>
        <v>28.144858545122418</v>
      </c>
      <c r="E32" s="19">
        <f t="shared" si="1"/>
        <v>1.0623862716613379</v>
      </c>
      <c r="L32" s="18" t="s">
        <v>188</v>
      </c>
      <c r="M32" s="25">
        <v>69072144</v>
      </c>
      <c r="N32" s="25">
        <v>61967265</v>
      </c>
      <c r="O32" s="19">
        <f t="shared" si="2"/>
        <v>-10.286171224104464</v>
      </c>
      <c r="P32" s="19">
        <f t="shared" si="3"/>
        <v>0.82931153953415149</v>
      </c>
    </row>
    <row r="33" spans="1:16" x14ac:dyDescent="0.25">
      <c r="A33" s="37" t="s">
        <v>250</v>
      </c>
      <c r="B33" s="33">
        <v>34310726</v>
      </c>
      <c r="C33" s="33">
        <v>44755030</v>
      </c>
      <c r="D33" s="19">
        <f t="shared" si="0"/>
        <v>30.44034684663913</v>
      </c>
      <c r="E33" s="19">
        <f t="shared" si="1"/>
        <v>1.0574514934572123</v>
      </c>
      <c r="L33" s="18" t="s">
        <v>165</v>
      </c>
      <c r="M33" s="25">
        <v>45950226</v>
      </c>
      <c r="N33" s="25">
        <v>57800395</v>
      </c>
      <c r="O33" s="19">
        <f t="shared" si="2"/>
        <v>25.789141929356347</v>
      </c>
      <c r="P33" s="19">
        <f t="shared" si="3"/>
        <v>0.77354607409463816</v>
      </c>
    </row>
    <row r="34" spans="1:16" x14ac:dyDescent="0.25">
      <c r="A34" s="37" t="s">
        <v>170</v>
      </c>
      <c r="B34" s="33">
        <v>21520530</v>
      </c>
      <c r="C34" s="33">
        <v>38783442</v>
      </c>
      <c r="D34" s="19">
        <f t="shared" si="0"/>
        <v>80.216016984711814</v>
      </c>
      <c r="E34" s="19">
        <f t="shared" si="1"/>
        <v>0.91635752817752925</v>
      </c>
      <c r="L34" s="18" t="s">
        <v>171</v>
      </c>
      <c r="M34" s="25">
        <v>49441854</v>
      </c>
      <c r="N34" s="25">
        <v>54048522</v>
      </c>
      <c r="O34" s="19">
        <f t="shared" si="2"/>
        <v>9.3173447743282338</v>
      </c>
      <c r="P34" s="19">
        <f t="shared" si="3"/>
        <v>0.72333453783002133</v>
      </c>
    </row>
    <row r="35" spans="1:16" x14ac:dyDescent="0.25">
      <c r="A35" s="37" t="s">
        <v>207</v>
      </c>
      <c r="B35" s="33">
        <v>26276590</v>
      </c>
      <c r="C35" s="33">
        <v>38416987</v>
      </c>
      <c r="D35" s="19">
        <f t="shared" si="0"/>
        <v>46.202330667716012</v>
      </c>
      <c r="E35" s="19">
        <f t="shared" si="1"/>
        <v>0.907699096107774</v>
      </c>
      <c r="L35" s="18" t="s">
        <v>250</v>
      </c>
      <c r="M35" s="25">
        <v>30728136</v>
      </c>
      <c r="N35" s="25">
        <v>53723587</v>
      </c>
      <c r="O35" s="19">
        <f t="shared" si="2"/>
        <v>74.835164098466635</v>
      </c>
      <c r="P35" s="19">
        <f t="shared" si="3"/>
        <v>0.71898591367985876</v>
      </c>
    </row>
    <row r="36" spans="1:16" x14ac:dyDescent="0.25">
      <c r="A36" s="37" t="s">
        <v>268</v>
      </c>
      <c r="B36" s="33">
        <v>18039348</v>
      </c>
      <c r="C36" s="33">
        <v>32340340</v>
      </c>
      <c r="D36" s="19">
        <f t="shared" si="0"/>
        <v>79.276656783826127</v>
      </c>
      <c r="E36" s="19">
        <f t="shared" si="1"/>
        <v>0.76412284455879076</v>
      </c>
      <c r="L36" s="18" t="s">
        <v>154</v>
      </c>
      <c r="M36" s="25">
        <v>32496857</v>
      </c>
      <c r="N36" s="25">
        <v>45946946</v>
      </c>
      <c r="O36" s="19">
        <f t="shared" si="2"/>
        <v>41.388891854987719</v>
      </c>
      <c r="P36" s="19">
        <f t="shared" si="3"/>
        <v>0.61491067137064259</v>
      </c>
    </row>
    <row r="37" spans="1:16" x14ac:dyDescent="0.25">
      <c r="A37" s="37" t="s">
        <v>198</v>
      </c>
      <c r="B37" s="33">
        <v>23579856</v>
      </c>
      <c r="C37" s="33">
        <v>31569920</v>
      </c>
      <c r="D37" s="19">
        <f t="shared" si="0"/>
        <v>33.885126355309382</v>
      </c>
      <c r="E37" s="19">
        <f t="shared" si="1"/>
        <v>0.74591971119949452</v>
      </c>
      <c r="L37" s="18" t="s">
        <v>196</v>
      </c>
      <c r="M37" s="25">
        <v>45836035</v>
      </c>
      <c r="N37" s="25">
        <v>45602186</v>
      </c>
      <c r="O37" s="19">
        <f t="shared" si="2"/>
        <v>-0.5101859268586395</v>
      </c>
      <c r="P37" s="19">
        <f t="shared" si="3"/>
        <v>0.61029672808349267</v>
      </c>
    </row>
    <row r="38" spans="1:16" x14ac:dyDescent="0.25">
      <c r="A38" s="37" t="s">
        <v>152</v>
      </c>
      <c r="B38" s="33">
        <v>26839086</v>
      </c>
      <c r="C38" s="33">
        <v>28668268</v>
      </c>
      <c r="D38" s="19">
        <f t="shared" si="0"/>
        <v>6.8153662162713005</v>
      </c>
      <c r="E38" s="19">
        <f t="shared" si="1"/>
        <v>0.67736079746637656</v>
      </c>
      <c r="L38" s="18" t="s">
        <v>242</v>
      </c>
      <c r="M38" s="25">
        <v>49548277</v>
      </c>
      <c r="N38" s="25">
        <v>44871913</v>
      </c>
      <c r="O38" s="19">
        <f t="shared" si="2"/>
        <v>-9.4379951900244663</v>
      </c>
      <c r="P38" s="19">
        <f t="shared" si="3"/>
        <v>0.60052344172156868</v>
      </c>
    </row>
    <row r="39" spans="1:16" x14ac:dyDescent="0.25">
      <c r="A39" s="37" t="s">
        <v>224</v>
      </c>
      <c r="B39" s="33">
        <v>19835193</v>
      </c>
      <c r="C39" s="33">
        <v>22637400</v>
      </c>
      <c r="D39" s="19">
        <f t="shared" si="0"/>
        <v>14.127450133709303</v>
      </c>
      <c r="E39" s="19">
        <f t="shared" si="1"/>
        <v>0.53486619130829083</v>
      </c>
      <c r="L39" s="18" t="s">
        <v>265</v>
      </c>
      <c r="M39" s="25">
        <v>44938325</v>
      </c>
      <c r="N39" s="25">
        <v>44124937</v>
      </c>
      <c r="O39" s="19">
        <f t="shared" si="2"/>
        <v>-1.8100096076122014</v>
      </c>
      <c r="P39" s="19">
        <f t="shared" si="3"/>
        <v>0.59052661813164486</v>
      </c>
    </row>
    <row r="40" spans="1:16" x14ac:dyDescent="0.25">
      <c r="A40" s="37" t="s">
        <v>166</v>
      </c>
      <c r="B40" s="33">
        <v>22689885</v>
      </c>
      <c r="C40" s="33">
        <v>22531927</v>
      </c>
      <c r="D40" s="19">
        <f t="shared" si="0"/>
        <v>-0.69616042566985925</v>
      </c>
      <c r="E40" s="19">
        <f t="shared" si="1"/>
        <v>0.5323741232352851</v>
      </c>
      <c r="L40" s="18" t="s">
        <v>183</v>
      </c>
      <c r="M40" s="25">
        <v>17776275</v>
      </c>
      <c r="N40" s="25">
        <v>41488759</v>
      </c>
      <c r="O40" s="19">
        <f t="shared" si="2"/>
        <v>133.39399846143243</v>
      </c>
      <c r="P40" s="19">
        <f t="shared" si="3"/>
        <v>0.55524649344539223</v>
      </c>
    </row>
    <row r="41" spans="1:16" x14ac:dyDescent="0.25">
      <c r="A41" s="37" t="s">
        <v>190</v>
      </c>
      <c r="B41" s="33">
        <v>27996396</v>
      </c>
      <c r="C41" s="33">
        <v>18919975</v>
      </c>
      <c r="D41" s="19">
        <f t="shared" si="0"/>
        <v>-32.419962197991481</v>
      </c>
      <c r="E41" s="19">
        <f t="shared" si="1"/>
        <v>0.44703256415922676</v>
      </c>
      <c r="L41" s="18" t="s">
        <v>185</v>
      </c>
      <c r="M41" s="25">
        <v>30048764</v>
      </c>
      <c r="N41" s="25">
        <v>35087517</v>
      </c>
      <c r="O41" s="19">
        <f t="shared" si="2"/>
        <v>16.76858655484132</v>
      </c>
      <c r="P41" s="19">
        <f t="shared" si="3"/>
        <v>0.46957829656836902</v>
      </c>
    </row>
    <row r="42" spans="1:16" x14ac:dyDescent="0.25">
      <c r="A42" s="37" t="s">
        <v>247</v>
      </c>
      <c r="B42" s="33">
        <v>12031618</v>
      </c>
      <c r="C42" s="33">
        <v>17217492</v>
      </c>
      <c r="D42" s="19">
        <f t="shared" si="0"/>
        <v>43.102049948726773</v>
      </c>
      <c r="E42" s="19">
        <f t="shared" si="1"/>
        <v>0.40680707015474243</v>
      </c>
      <c r="L42" s="18" t="s">
        <v>209</v>
      </c>
      <c r="M42" s="25">
        <v>23633576</v>
      </c>
      <c r="N42" s="25">
        <v>32195889</v>
      </c>
      <c r="O42" s="19">
        <f t="shared" si="2"/>
        <v>36.229443229412254</v>
      </c>
      <c r="P42" s="19">
        <f t="shared" si="3"/>
        <v>0.43087946955962397</v>
      </c>
    </row>
    <row r="43" spans="1:16" x14ac:dyDescent="0.25">
      <c r="A43" s="37" t="s">
        <v>242</v>
      </c>
      <c r="B43" s="33">
        <v>14270042</v>
      </c>
      <c r="C43" s="33">
        <v>16506300</v>
      </c>
      <c r="D43" s="19">
        <f t="shared" si="0"/>
        <v>15.670998025093425</v>
      </c>
      <c r="E43" s="19">
        <f t="shared" si="1"/>
        <v>0.39000334904149953</v>
      </c>
      <c r="L43" s="18" t="s">
        <v>203</v>
      </c>
      <c r="M43" s="25">
        <v>31784909</v>
      </c>
      <c r="N43" s="25">
        <v>31377937</v>
      </c>
      <c r="O43" s="19">
        <f t="shared" si="2"/>
        <v>-1.2803937868753934</v>
      </c>
      <c r="P43" s="19">
        <f t="shared" si="3"/>
        <v>0.41993277000163903</v>
      </c>
    </row>
    <row r="44" spans="1:16" x14ac:dyDescent="0.25">
      <c r="A44" s="37" t="s">
        <v>204</v>
      </c>
      <c r="B44" s="33">
        <v>14124034</v>
      </c>
      <c r="C44" s="33">
        <v>15874053</v>
      </c>
      <c r="D44" s="19">
        <f t="shared" si="0"/>
        <v>12.390362413457794</v>
      </c>
      <c r="E44" s="19">
        <f t="shared" si="1"/>
        <v>0.37506490448266799</v>
      </c>
      <c r="L44" s="18" t="s">
        <v>190</v>
      </c>
      <c r="M44" s="25">
        <v>20760155</v>
      </c>
      <c r="N44" s="25">
        <v>29955942</v>
      </c>
      <c r="O44" s="19">
        <f t="shared" si="2"/>
        <v>44.29536773689793</v>
      </c>
      <c r="P44" s="19">
        <f t="shared" si="3"/>
        <v>0.40090212757035104</v>
      </c>
    </row>
    <row r="45" spans="1:16" x14ac:dyDescent="0.25">
      <c r="A45" s="37" t="s">
        <v>196</v>
      </c>
      <c r="B45" s="33">
        <v>19783280</v>
      </c>
      <c r="C45" s="33">
        <v>15600746</v>
      </c>
      <c r="D45" s="19">
        <f t="shared" si="0"/>
        <v>-21.141762134489326</v>
      </c>
      <c r="E45" s="19">
        <f t="shared" si="1"/>
        <v>0.3686073309915473</v>
      </c>
      <c r="L45" s="18" t="s">
        <v>166</v>
      </c>
      <c r="M45" s="25">
        <v>20177000</v>
      </c>
      <c r="N45" s="25">
        <v>29428403</v>
      </c>
      <c r="O45" s="19">
        <f t="shared" si="2"/>
        <v>45.85123160033703</v>
      </c>
      <c r="P45" s="19">
        <f t="shared" si="3"/>
        <v>0.39384204221311753</v>
      </c>
    </row>
    <row r="46" spans="1:16" x14ac:dyDescent="0.25">
      <c r="A46" s="37" t="s">
        <v>243</v>
      </c>
      <c r="B46" s="33">
        <v>10057199</v>
      </c>
      <c r="C46" s="33">
        <v>13990553</v>
      </c>
      <c r="D46" s="19">
        <f t="shared" si="0"/>
        <v>39.109835651059512</v>
      </c>
      <c r="E46" s="19">
        <f t="shared" si="1"/>
        <v>0.33056242313193129</v>
      </c>
      <c r="L46" s="18" t="s">
        <v>257</v>
      </c>
      <c r="M46" s="25">
        <v>21014647</v>
      </c>
      <c r="N46" s="25">
        <v>29081239</v>
      </c>
      <c r="O46" s="19">
        <f t="shared" si="2"/>
        <v>38.38556983612429</v>
      </c>
      <c r="P46" s="19">
        <f t="shared" si="3"/>
        <v>0.3891959260530638</v>
      </c>
    </row>
    <row r="47" spans="1:16" x14ac:dyDescent="0.25">
      <c r="A47" s="37" t="s">
        <v>154</v>
      </c>
      <c r="B47" s="33">
        <v>6445858</v>
      </c>
      <c r="C47" s="33">
        <v>12963409</v>
      </c>
      <c r="D47" s="19">
        <f t="shared" si="0"/>
        <v>101.1122336235145</v>
      </c>
      <c r="E47" s="19">
        <f t="shared" si="1"/>
        <v>0.30629353186327135</v>
      </c>
      <c r="L47" s="18" t="s">
        <v>179</v>
      </c>
      <c r="M47" s="25">
        <v>31088738</v>
      </c>
      <c r="N47" s="25">
        <v>28985733</v>
      </c>
      <c r="O47" s="19">
        <f t="shared" si="2"/>
        <v>-6.7645235390384784</v>
      </c>
      <c r="P47" s="19">
        <f t="shared" si="3"/>
        <v>0.38791776365724479</v>
      </c>
    </row>
    <row r="48" spans="1:16" x14ac:dyDescent="0.25">
      <c r="A48" s="37" t="s">
        <v>179</v>
      </c>
      <c r="B48" s="33">
        <v>6858157</v>
      </c>
      <c r="C48" s="33">
        <v>12828177</v>
      </c>
      <c r="D48" s="19">
        <f t="shared" si="0"/>
        <v>87.049917346599102</v>
      </c>
      <c r="E48" s="19">
        <f t="shared" si="1"/>
        <v>0.30309833167318756</v>
      </c>
      <c r="L48" s="18" t="s">
        <v>234</v>
      </c>
      <c r="M48" s="25">
        <v>19741458</v>
      </c>
      <c r="N48" s="25">
        <v>27120007</v>
      </c>
      <c r="O48" s="19">
        <f t="shared" si="2"/>
        <v>37.375907088524059</v>
      </c>
      <c r="P48" s="19">
        <f t="shared" si="3"/>
        <v>0.36294864324489656</v>
      </c>
    </row>
    <row r="49" spans="1:16" x14ac:dyDescent="0.25">
      <c r="A49" s="37" t="s">
        <v>261</v>
      </c>
      <c r="B49" s="33">
        <v>9248321</v>
      </c>
      <c r="C49" s="33">
        <v>12176479</v>
      </c>
      <c r="D49" s="19">
        <f t="shared" si="0"/>
        <v>31.661509153931831</v>
      </c>
      <c r="E49" s="19">
        <f t="shared" si="1"/>
        <v>0.28770030773301641</v>
      </c>
      <c r="L49" s="18" t="s">
        <v>176</v>
      </c>
      <c r="M49" s="25">
        <v>25353081</v>
      </c>
      <c r="N49" s="25">
        <v>23277270</v>
      </c>
      <c r="O49" s="19">
        <f t="shared" si="2"/>
        <v>-8.1876084409622649</v>
      </c>
      <c r="P49" s="19">
        <f t="shared" si="3"/>
        <v>0.31152106874253882</v>
      </c>
    </row>
    <row r="50" spans="1:16" x14ac:dyDescent="0.25">
      <c r="A50" s="37" t="s">
        <v>257</v>
      </c>
      <c r="B50" s="33">
        <v>8683433</v>
      </c>
      <c r="C50" s="33">
        <v>11959427</v>
      </c>
      <c r="D50" s="19">
        <f t="shared" si="0"/>
        <v>37.726945091877838</v>
      </c>
      <c r="E50" s="19">
        <f t="shared" si="1"/>
        <v>0.28257190179612229</v>
      </c>
      <c r="L50" s="18" t="s">
        <v>254</v>
      </c>
      <c r="M50" s="25">
        <v>25589373</v>
      </c>
      <c r="N50" s="25">
        <v>22530256</v>
      </c>
      <c r="O50" s="19">
        <f t="shared" si="2"/>
        <v>-11.954638357102382</v>
      </c>
      <c r="P50" s="19">
        <f t="shared" si="3"/>
        <v>0.3015237365963877</v>
      </c>
    </row>
    <row r="51" spans="1:16" x14ac:dyDescent="0.25">
      <c r="A51" s="37" t="s">
        <v>183</v>
      </c>
      <c r="B51" s="33">
        <v>11680247</v>
      </c>
      <c r="C51" s="33">
        <v>11877641</v>
      </c>
      <c r="D51" s="19">
        <f t="shared" si="0"/>
        <v>1.6899813848114604</v>
      </c>
      <c r="E51" s="19">
        <f t="shared" si="1"/>
        <v>0.28063949938584815</v>
      </c>
      <c r="L51" s="18" t="s">
        <v>249</v>
      </c>
      <c r="M51" s="25">
        <v>28440110</v>
      </c>
      <c r="N51" s="25">
        <v>22362467</v>
      </c>
      <c r="O51" s="19">
        <f t="shared" si="2"/>
        <v>-21.369970088020054</v>
      </c>
      <c r="P51" s="19">
        <f t="shared" si="3"/>
        <v>0.2992782065749014</v>
      </c>
    </row>
    <row r="52" spans="1:16" x14ac:dyDescent="0.25">
      <c r="A52" s="37" t="s">
        <v>222</v>
      </c>
      <c r="B52" s="33">
        <v>3617961</v>
      </c>
      <c r="C52" s="33">
        <v>11807145</v>
      </c>
      <c r="D52" s="19">
        <f t="shared" si="0"/>
        <v>226.34804521110095</v>
      </c>
      <c r="E52" s="19">
        <f t="shared" si="1"/>
        <v>0.27897385196068142</v>
      </c>
      <c r="L52" s="18" t="s">
        <v>224</v>
      </c>
      <c r="M52" s="25">
        <v>16869413</v>
      </c>
      <c r="N52" s="25">
        <v>22351203</v>
      </c>
      <c r="O52" s="19">
        <f t="shared" si="2"/>
        <v>32.495440119937797</v>
      </c>
      <c r="P52" s="19">
        <f t="shared" si="3"/>
        <v>0.29912745980269334</v>
      </c>
    </row>
    <row r="53" spans="1:16" x14ac:dyDescent="0.25">
      <c r="A53" s="37" t="s">
        <v>182</v>
      </c>
      <c r="B53" s="33">
        <v>10399308</v>
      </c>
      <c r="C53" s="33">
        <v>11110501</v>
      </c>
      <c r="D53" s="19">
        <f t="shared" si="0"/>
        <v>6.8388492772788254</v>
      </c>
      <c r="E53" s="19">
        <f t="shared" si="1"/>
        <v>0.26251386437474961</v>
      </c>
      <c r="L53" s="18" t="s">
        <v>207</v>
      </c>
      <c r="M53" s="25">
        <v>21190847</v>
      </c>
      <c r="N53" s="25">
        <v>21714890</v>
      </c>
      <c r="O53" s="19">
        <f t="shared" si="2"/>
        <v>2.4729686359398499</v>
      </c>
      <c r="P53" s="19">
        <f t="shared" si="3"/>
        <v>0.29061164562797392</v>
      </c>
    </row>
    <row r="54" spans="1:16" x14ac:dyDescent="0.25">
      <c r="A54" s="37" t="s">
        <v>165</v>
      </c>
      <c r="B54" s="33">
        <v>8125602</v>
      </c>
      <c r="C54" s="33">
        <v>9683667</v>
      </c>
      <c r="D54" s="19">
        <f t="shared" si="0"/>
        <v>19.174763912876841</v>
      </c>
      <c r="E54" s="19">
        <f t="shared" si="1"/>
        <v>0.22880127957220275</v>
      </c>
      <c r="L54" s="18" t="s">
        <v>152</v>
      </c>
      <c r="M54" s="25">
        <v>20598793</v>
      </c>
      <c r="N54" s="25">
        <v>21478797</v>
      </c>
      <c r="O54" s="19">
        <f t="shared" si="2"/>
        <v>4.2721143903917067</v>
      </c>
      <c r="P54" s="19">
        <f t="shared" si="3"/>
        <v>0.28745199917103836</v>
      </c>
    </row>
    <row r="55" spans="1:16" x14ac:dyDescent="0.25">
      <c r="A55" s="37" t="s">
        <v>219</v>
      </c>
      <c r="B55" s="33">
        <v>5652378</v>
      </c>
      <c r="C55" s="33">
        <v>7821460</v>
      </c>
      <c r="D55" s="19">
        <f t="shared" si="0"/>
        <v>38.374680532689069</v>
      </c>
      <c r="E55" s="19">
        <f t="shared" si="1"/>
        <v>0.18480189954103141</v>
      </c>
      <c r="L55" s="18" t="s">
        <v>240</v>
      </c>
      <c r="M55" s="25">
        <v>6614169</v>
      </c>
      <c r="N55" s="25">
        <v>20730798</v>
      </c>
      <c r="O55" s="19">
        <f t="shared" si="2"/>
        <v>213.43012251425688</v>
      </c>
      <c r="P55" s="19">
        <f t="shared" si="3"/>
        <v>0.27744148471215418</v>
      </c>
    </row>
    <row r="56" spans="1:16" x14ac:dyDescent="0.25">
      <c r="A56" s="37" t="s">
        <v>177</v>
      </c>
      <c r="B56" s="33">
        <v>7002592</v>
      </c>
      <c r="C56" s="33">
        <v>7440473</v>
      </c>
      <c r="D56" s="19">
        <f t="shared" si="0"/>
        <v>6.2531274133920789</v>
      </c>
      <c r="E56" s="19">
        <f t="shared" si="1"/>
        <v>0.17580011198468784</v>
      </c>
      <c r="L56" s="18" t="s">
        <v>219</v>
      </c>
      <c r="M56" s="25">
        <v>10907080</v>
      </c>
      <c r="N56" s="25">
        <v>19318969</v>
      </c>
      <c r="O56" s="19">
        <f t="shared" si="2"/>
        <v>77.1231988763262</v>
      </c>
      <c r="P56" s="19">
        <f t="shared" si="3"/>
        <v>0.25854689445471812</v>
      </c>
    </row>
    <row r="57" spans="1:16" x14ac:dyDescent="0.25">
      <c r="A57" s="37" t="s">
        <v>186</v>
      </c>
      <c r="B57" s="33">
        <v>5896599</v>
      </c>
      <c r="C57" s="33">
        <v>6993465</v>
      </c>
      <c r="D57" s="19">
        <f t="shared" si="0"/>
        <v>18.601671912911158</v>
      </c>
      <c r="E57" s="19">
        <f t="shared" si="1"/>
        <v>0.16523841026786804</v>
      </c>
      <c r="L57" s="18" t="s">
        <v>210</v>
      </c>
      <c r="M57" s="25">
        <v>16329582</v>
      </c>
      <c r="N57" s="25">
        <v>18256324</v>
      </c>
      <c r="O57" s="19">
        <f t="shared" si="2"/>
        <v>11.799089529664613</v>
      </c>
      <c r="P57" s="19">
        <f t="shared" si="3"/>
        <v>0.24432545413573245</v>
      </c>
    </row>
    <row r="58" spans="1:16" x14ac:dyDescent="0.25">
      <c r="A58" s="37" t="s">
        <v>248</v>
      </c>
      <c r="B58" s="33">
        <v>7112761</v>
      </c>
      <c r="C58" s="33">
        <v>6776020</v>
      </c>
      <c r="D58" s="19">
        <f t="shared" si="0"/>
        <v>-4.7343218758510233</v>
      </c>
      <c r="E58" s="19">
        <f t="shared" si="1"/>
        <v>0.16010071870571732</v>
      </c>
      <c r="L58" s="18" t="s">
        <v>261</v>
      </c>
      <c r="M58" s="25">
        <v>17942427</v>
      </c>
      <c r="N58" s="25">
        <v>16108068</v>
      </c>
      <c r="O58" s="19">
        <f t="shared" si="2"/>
        <v>-10.223583465046289</v>
      </c>
      <c r="P58" s="19">
        <f t="shared" si="3"/>
        <v>0.21557521817367284</v>
      </c>
    </row>
    <row r="59" spans="1:16" x14ac:dyDescent="0.25">
      <c r="A59" s="37" t="s">
        <v>263</v>
      </c>
      <c r="B59" s="33">
        <v>5674211</v>
      </c>
      <c r="C59" s="33">
        <v>5561659</v>
      </c>
      <c r="D59" s="19">
        <f t="shared" si="0"/>
        <v>-1.9835709317119239</v>
      </c>
      <c r="E59" s="19">
        <f t="shared" si="1"/>
        <v>0.13140834931067516</v>
      </c>
      <c r="L59" s="18" t="s">
        <v>172</v>
      </c>
      <c r="M59" s="25">
        <v>11734617</v>
      </c>
      <c r="N59" s="25">
        <v>15885296</v>
      </c>
      <c r="O59" s="19">
        <f t="shared" si="2"/>
        <v>35.37123537990206</v>
      </c>
      <c r="P59" s="19">
        <f t="shared" si="3"/>
        <v>0.21259384744051071</v>
      </c>
    </row>
    <row r="60" spans="1:16" x14ac:dyDescent="0.25">
      <c r="A60" s="37" t="s">
        <v>226</v>
      </c>
      <c r="B60" s="33">
        <v>2857062</v>
      </c>
      <c r="C60" s="33">
        <v>5172231</v>
      </c>
      <c r="D60" s="19">
        <f t="shared" si="0"/>
        <v>81.033208239793197</v>
      </c>
      <c r="E60" s="19">
        <f t="shared" si="1"/>
        <v>0.12220712164544836</v>
      </c>
      <c r="L60" s="18" t="s">
        <v>247</v>
      </c>
      <c r="M60" s="25">
        <v>17181464</v>
      </c>
      <c r="N60" s="25">
        <v>15626582</v>
      </c>
      <c r="O60" s="19">
        <f t="shared" si="2"/>
        <v>-9.0497643274170372</v>
      </c>
      <c r="P60" s="19">
        <f t="shared" si="3"/>
        <v>0.20913146281470807</v>
      </c>
    </row>
    <row r="61" spans="1:16" x14ac:dyDescent="0.25">
      <c r="A61" s="37" t="s">
        <v>240</v>
      </c>
      <c r="B61" s="33">
        <v>3520003</v>
      </c>
      <c r="C61" s="33">
        <v>5024604</v>
      </c>
      <c r="D61" s="19">
        <f t="shared" si="0"/>
        <v>42.744310161099293</v>
      </c>
      <c r="E61" s="19">
        <f t="shared" si="1"/>
        <v>0.11871905803283078</v>
      </c>
      <c r="L61" s="18" t="s">
        <v>268</v>
      </c>
      <c r="M61" s="25">
        <v>14486552</v>
      </c>
      <c r="N61" s="25">
        <v>15315857</v>
      </c>
      <c r="O61" s="19">
        <f t="shared" si="2"/>
        <v>5.7246541482058717</v>
      </c>
      <c r="P61" s="19">
        <f t="shared" si="3"/>
        <v>0.20497301192742506</v>
      </c>
    </row>
    <row r="62" spans="1:16" x14ac:dyDescent="0.25">
      <c r="A62" s="37" t="s">
        <v>227</v>
      </c>
      <c r="B62" s="33">
        <v>2253421</v>
      </c>
      <c r="C62" s="33">
        <v>4230755</v>
      </c>
      <c r="D62" s="19">
        <f t="shared" si="0"/>
        <v>87.748095007546311</v>
      </c>
      <c r="E62" s="19">
        <f t="shared" si="1"/>
        <v>9.9962354917459945E-2</v>
      </c>
      <c r="L62" s="18" t="s">
        <v>263</v>
      </c>
      <c r="M62" s="25">
        <v>15203920</v>
      </c>
      <c r="N62" s="25">
        <v>15246806</v>
      </c>
      <c r="O62" s="19">
        <f t="shared" si="2"/>
        <v>0.28207199195998101</v>
      </c>
      <c r="P62" s="19">
        <f t="shared" si="3"/>
        <v>0.20404889834719245</v>
      </c>
    </row>
    <row r="63" spans="1:16" x14ac:dyDescent="0.25">
      <c r="A63" s="37" t="s">
        <v>209</v>
      </c>
      <c r="B63" s="33">
        <v>25442818</v>
      </c>
      <c r="C63" s="33">
        <v>4133748</v>
      </c>
      <c r="D63" s="19">
        <f t="shared" si="0"/>
        <v>-83.752790276611648</v>
      </c>
      <c r="E63" s="19">
        <f t="shared" si="1"/>
        <v>9.7670317641967028E-2</v>
      </c>
      <c r="L63" s="18" t="s">
        <v>204</v>
      </c>
      <c r="M63" s="25">
        <v>10448747</v>
      </c>
      <c r="N63" s="25">
        <v>14907222</v>
      </c>
      <c r="O63" s="19">
        <f t="shared" si="2"/>
        <v>42.669948846498073</v>
      </c>
      <c r="P63" s="19">
        <f t="shared" si="3"/>
        <v>0.19950422577141935</v>
      </c>
    </row>
    <row r="64" spans="1:16" x14ac:dyDescent="0.25">
      <c r="A64" s="37" t="s">
        <v>153</v>
      </c>
      <c r="B64" s="33">
        <v>72733</v>
      </c>
      <c r="C64" s="33">
        <v>3815333</v>
      </c>
      <c r="D64" s="19">
        <f t="shared" si="0"/>
        <v>5145.6697785049428</v>
      </c>
      <c r="E64" s="19">
        <f t="shared" si="1"/>
        <v>9.0146952842766193E-2</v>
      </c>
      <c r="L64" s="18" t="s">
        <v>189</v>
      </c>
      <c r="M64" s="25">
        <v>6966993</v>
      </c>
      <c r="N64" s="25">
        <v>14057767</v>
      </c>
      <c r="O64" s="19">
        <f t="shared" si="2"/>
        <v>101.77667754223378</v>
      </c>
      <c r="P64" s="19">
        <f t="shared" si="3"/>
        <v>0.18813591971797353</v>
      </c>
    </row>
    <row r="65" spans="1:16" x14ac:dyDescent="0.25">
      <c r="A65" s="37" t="s">
        <v>156</v>
      </c>
      <c r="B65" s="33">
        <v>4846502</v>
      </c>
      <c r="C65" s="33">
        <v>3808972</v>
      </c>
      <c r="D65" s="19">
        <f t="shared" si="0"/>
        <v>-21.407811242005053</v>
      </c>
      <c r="E65" s="19">
        <f t="shared" si="1"/>
        <v>8.9996658027861998E-2</v>
      </c>
      <c r="L65" s="18" t="s">
        <v>202</v>
      </c>
      <c r="M65" s="25">
        <v>14013204</v>
      </c>
      <c r="N65" s="25">
        <v>14022512</v>
      </c>
      <c r="O65" s="19">
        <f t="shared" si="2"/>
        <v>6.64230678437292E-2</v>
      </c>
      <c r="P65" s="19">
        <f t="shared" si="3"/>
        <v>0.18766409998659958</v>
      </c>
    </row>
    <row r="66" spans="1:16" x14ac:dyDescent="0.25">
      <c r="A66" s="37" t="s">
        <v>168</v>
      </c>
      <c r="B66" s="33">
        <v>2548496</v>
      </c>
      <c r="C66" s="33">
        <v>3733923</v>
      </c>
      <c r="D66" s="19">
        <f t="shared" si="0"/>
        <v>46.514767925866863</v>
      </c>
      <c r="E66" s="19">
        <f t="shared" si="1"/>
        <v>8.8223434389480562E-2</v>
      </c>
      <c r="L66" s="18" t="s">
        <v>238</v>
      </c>
      <c r="M66" s="25">
        <v>9783120</v>
      </c>
      <c r="N66" s="25">
        <v>13212914</v>
      </c>
      <c r="O66" s="19">
        <f t="shared" si="2"/>
        <v>35.058284064797306</v>
      </c>
      <c r="P66" s="19">
        <f t="shared" si="3"/>
        <v>0.17682920250026113</v>
      </c>
    </row>
    <row r="67" spans="1:16" x14ac:dyDescent="0.25">
      <c r="A67" s="37" t="s">
        <v>163</v>
      </c>
      <c r="B67" s="33">
        <v>3071780</v>
      </c>
      <c r="C67" s="33">
        <v>3649191</v>
      </c>
      <c r="D67" s="19">
        <f t="shared" si="0"/>
        <v>18.797277148754148</v>
      </c>
      <c r="E67" s="19">
        <f t="shared" si="1"/>
        <v>8.622142523109956E-2</v>
      </c>
      <c r="L67" s="18" t="s">
        <v>233</v>
      </c>
      <c r="M67" s="25">
        <v>873351</v>
      </c>
      <c r="N67" s="25">
        <v>12116442</v>
      </c>
      <c r="O67" s="19">
        <f t="shared" si="2"/>
        <v>1287.350790232106</v>
      </c>
      <c r="P67" s="19">
        <f t="shared" si="3"/>
        <v>0.16215505345759981</v>
      </c>
    </row>
    <row r="68" spans="1:16" x14ac:dyDescent="0.25">
      <c r="A68" s="37" t="s">
        <v>210</v>
      </c>
      <c r="B68" s="33">
        <v>2807043</v>
      </c>
      <c r="C68" s="33">
        <v>3117356</v>
      </c>
      <c r="D68" s="19">
        <f t="shared" si="0"/>
        <v>11.054800371779123</v>
      </c>
      <c r="E68" s="19">
        <f t="shared" si="1"/>
        <v>7.3655469739106444E-2</v>
      </c>
      <c r="L68" s="18" t="s">
        <v>205</v>
      </c>
      <c r="M68" s="25">
        <v>18450075</v>
      </c>
      <c r="N68" s="25">
        <v>11626814</v>
      </c>
      <c r="O68" s="19">
        <f t="shared" si="2"/>
        <v>-36.98229410991555</v>
      </c>
      <c r="P68" s="19">
        <f t="shared" si="3"/>
        <v>0.15560233323541431</v>
      </c>
    </row>
    <row r="69" spans="1:16" x14ac:dyDescent="0.25">
      <c r="A69" s="37" t="s">
        <v>155</v>
      </c>
      <c r="B69" s="33">
        <v>3179901</v>
      </c>
      <c r="C69" s="33">
        <v>3094521</v>
      </c>
      <c r="D69" s="19">
        <f t="shared" si="0"/>
        <v>-2.6849892496653212</v>
      </c>
      <c r="E69" s="19">
        <f t="shared" si="1"/>
        <v>7.3115934744870159E-2</v>
      </c>
      <c r="L69" s="18" t="s">
        <v>186</v>
      </c>
      <c r="M69" s="25">
        <v>12629863</v>
      </c>
      <c r="N69" s="25">
        <v>10834246</v>
      </c>
      <c r="O69" s="19">
        <f t="shared" si="2"/>
        <v>-14.217232601810494</v>
      </c>
      <c r="P69" s="19">
        <f t="shared" si="3"/>
        <v>0.144995349237242</v>
      </c>
    </row>
    <row r="70" spans="1:16" x14ac:dyDescent="0.25">
      <c r="A70" s="37" t="s">
        <v>238</v>
      </c>
      <c r="B70" s="33">
        <v>2131857</v>
      </c>
      <c r="C70" s="33">
        <v>3082292</v>
      </c>
      <c r="D70" s="19">
        <f t="shared" si="0"/>
        <v>44.582493103430465</v>
      </c>
      <c r="E70" s="19">
        <f t="shared" si="1"/>
        <v>7.2826993494836609E-2</v>
      </c>
      <c r="L70" s="18" t="s">
        <v>215</v>
      </c>
      <c r="M70" s="25">
        <v>8331717</v>
      </c>
      <c r="N70" s="25">
        <v>10782832</v>
      </c>
      <c r="O70" s="19">
        <f t="shared" si="2"/>
        <v>29.419086125945</v>
      </c>
      <c r="P70" s="19">
        <f t="shared" si="3"/>
        <v>0.14430727266175317</v>
      </c>
    </row>
    <row r="71" spans="1:16" x14ac:dyDescent="0.25">
      <c r="A71" s="37" t="s">
        <v>189</v>
      </c>
      <c r="B71" s="33">
        <v>1929943</v>
      </c>
      <c r="C71" s="33">
        <v>2793097</v>
      </c>
      <c r="D71" s="19">
        <f t="shared" si="0"/>
        <v>44.724326055225475</v>
      </c>
      <c r="E71" s="19">
        <f t="shared" si="1"/>
        <v>6.599402556586062E-2</v>
      </c>
      <c r="L71" s="18" t="s">
        <v>223</v>
      </c>
      <c r="M71" s="25">
        <v>7626276</v>
      </c>
      <c r="N71" s="25">
        <v>9598299</v>
      </c>
      <c r="O71" s="19">
        <f t="shared" si="2"/>
        <v>25.858269488279745</v>
      </c>
      <c r="P71" s="19">
        <f t="shared" si="3"/>
        <v>0.12845459809464088</v>
      </c>
    </row>
    <row r="72" spans="1:16" x14ac:dyDescent="0.25">
      <c r="A72" s="37" t="s">
        <v>220</v>
      </c>
      <c r="B72" s="33">
        <v>2272646</v>
      </c>
      <c r="C72" s="33">
        <v>2623219</v>
      </c>
      <c r="D72" s="19">
        <f t="shared" si="0"/>
        <v>15.425763625307226</v>
      </c>
      <c r="E72" s="19">
        <f t="shared" si="1"/>
        <v>6.1980225445393167E-2</v>
      </c>
      <c r="L72" s="18" t="s">
        <v>271</v>
      </c>
      <c r="M72" s="25">
        <v>1669290</v>
      </c>
      <c r="N72" s="25">
        <v>9473030</v>
      </c>
      <c r="O72" s="19">
        <f t="shared" si="2"/>
        <v>467.48857298611983</v>
      </c>
      <c r="P72" s="19">
        <f t="shared" si="3"/>
        <v>0.12677811572534634</v>
      </c>
    </row>
    <row r="73" spans="1:16" x14ac:dyDescent="0.25">
      <c r="A73" s="37" t="s">
        <v>172</v>
      </c>
      <c r="B73" s="33">
        <v>2091832</v>
      </c>
      <c r="C73" s="33">
        <v>2310150</v>
      </c>
      <c r="D73" s="19">
        <f t="shared" si="0"/>
        <v>10.436688988408235</v>
      </c>
      <c r="E73" s="19">
        <f t="shared" si="1"/>
        <v>5.4583173502736532E-2</v>
      </c>
      <c r="L73" s="18" t="s">
        <v>155</v>
      </c>
      <c r="M73" s="25">
        <v>22596369</v>
      </c>
      <c r="N73" s="25">
        <v>7899464</v>
      </c>
      <c r="O73" s="19">
        <f t="shared" si="2"/>
        <v>-65.041002826604569</v>
      </c>
      <c r="P73" s="19">
        <f t="shared" si="3"/>
        <v>0.10571898971714511</v>
      </c>
    </row>
    <row r="74" spans="1:16" x14ac:dyDescent="0.25">
      <c r="A74" s="37" t="s">
        <v>254</v>
      </c>
      <c r="B74" s="33">
        <v>2464494</v>
      </c>
      <c r="C74" s="33">
        <v>2241601</v>
      </c>
      <c r="D74" s="19">
        <f t="shared" si="0"/>
        <v>-9.04416890444854</v>
      </c>
      <c r="E74" s="19">
        <f t="shared" si="1"/>
        <v>5.2963528908039618E-2</v>
      </c>
      <c r="L74" s="18" t="s">
        <v>235</v>
      </c>
      <c r="M74" s="25">
        <v>10120754</v>
      </c>
      <c r="N74" s="25">
        <v>7773669</v>
      </c>
      <c r="O74" s="19">
        <f t="shared" si="2"/>
        <v>-23.19081167272715</v>
      </c>
      <c r="P74" s="19">
        <f t="shared" si="3"/>
        <v>0.10403546785902054</v>
      </c>
    </row>
    <row r="75" spans="1:16" x14ac:dyDescent="0.25">
      <c r="A75" s="37" t="s">
        <v>215</v>
      </c>
      <c r="B75" s="33">
        <v>2020119</v>
      </c>
      <c r="C75" s="33">
        <v>2141516</v>
      </c>
      <c r="D75" s="19">
        <f t="shared" si="0"/>
        <v>6.0093984562295617</v>
      </c>
      <c r="E75" s="19">
        <f t="shared" si="1"/>
        <v>5.0598766048475789E-2</v>
      </c>
      <c r="L75" s="18" t="s">
        <v>175</v>
      </c>
      <c r="M75" s="25">
        <v>5380082</v>
      </c>
      <c r="N75" s="25">
        <v>7718260</v>
      </c>
      <c r="O75" s="19">
        <f t="shared" si="2"/>
        <v>43.459895220927848</v>
      </c>
      <c r="P75" s="19">
        <f t="shared" si="3"/>
        <v>0.10329392596437587</v>
      </c>
    </row>
    <row r="76" spans="1:16" x14ac:dyDescent="0.25">
      <c r="A76" s="37" t="s">
        <v>169</v>
      </c>
      <c r="B76" s="33">
        <v>1894063</v>
      </c>
      <c r="C76" s="33">
        <v>2081655</v>
      </c>
      <c r="D76" s="19">
        <f t="shared" si="0"/>
        <v>9.9042112115594847</v>
      </c>
      <c r="E76" s="19">
        <f t="shared" si="1"/>
        <v>4.9184397566322119E-2</v>
      </c>
      <c r="L76" s="18" t="s">
        <v>258</v>
      </c>
      <c r="M76" s="25">
        <v>7725693</v>
      </c>
      <c r="N76" s="25">
        <v>7672204</v>
      </c>
      <c r="O76" s="19">
        <f t="shared" si="2"/>
        <v>-0.6923521294465047</v>
      </c>
      <c r="P76" s="19">
        <f t="shared" si="3"/>
        <v>0.10267755581693132</v>
      </c>
    </row>
    <row r="77" spans="1:16" x14ac:dyDescent="0.25">
      <c r="A77" s="37" t="s">
        <v>185</v>
      </c>
      <c r="B77" s="33">
        <v>391482</v>
      </c>
      <c r="C77" s="33">
        <v>2073318</v>
      </c>
      <c r="D77" s="19">
        <f t="shared" ref="D77:D140" si="4">C77/B77*100-100</f>
        <v>429.60749153217773</v>
      </c>
      <c r="E77" s="19">
        <f t="shared" ref="E77:E140" si="5">C77/$K$12*100</f>
        <v>4.8987414722137829E-2</v>
      </c>
      <c r="L77" s="18" t="s">
        <v>248</v>
      </c>
      <c r="M77" s="25">
        <v>7373619</v>
      </c>
      <c r="N77" s="25">
        <v>7614809</v>
      </c>
      <c r="O77" s="19">
        <f t="shared" ref="O77:O140" si="6">N77/M77*100-100</f>
        <v>3.270985387229814</v>
      </c>
      <c r="P77" s="19">
        <f t="shared" ref="P77:P140" si="7">N77/$L$5*100</f>
        <v>0.10190943516788278</v>
      </c>
    </row>
    <row r="78" spans="1:16" x14ac:dyDescent="0.25">
      <c r="A78" s="37" t="s">
        <v>235</v>
      </c>
      <c r="B78" s="33">
        <v>1244238</v>
      </c>
      <c r="C78" s="33">
        <v>1577549</v>
      </c>
      <c r="D78" s="19">
        <f t="shared" si="4"/>
        <v>26.788363641039737</v>
      </c>
      <c r="E78" s="19">
        <f t="shared" si="5"/>
        <v>3.7273610274687154E-2</v>
      </c>
      <c r="L78" s="18" t="s">
        <v>206</v>
      </c>
      <c r="M78" s="25">
        <v>8575341</v>
      </c>
      <c r="N78" s="25">
        <v>6447395</v>
      </c>
      <c r="O78" s="19">
        <f t="shared" si="6"/>
        <v>-24.814709992290688</v>
      </c>
      <c r="P78" s="19">
        <f t="shared" si="7"/>
        <v>8.6285865181153165E-2</v>
      </c>
    </row>
    <row r="79" spans="1:16" x14ac:dyDescent="0.25">
      <c r="A79" s="37" t="s">
        <v>160</v>
      </c>
      <c r="B79" s="33">
        <v>1442304</v>
      </c>
      <c r="C79" s="33">
        <v>1544755</v>
      </c>
      <c r="D79" s="19">
        <f t="shared" si="4"/>
        <v>7.1032875177493793</v>
      </c>
      <c r="E79" s="19">
        <f t="shared" si="5"/>
        <v>3.6498768557980989E-2</v>
      </c>
      <c r="L79" s="18" t="s">
        <v>163</v>
      </c>
      <c r="M79" s="25">
        <v>5607613</v>
      </c>
      <c r="N79" s="25">
        <v>6416433</v>
      </c>
      <c r="O79" s="19">
        <f t="shared" si="6"/>
        <v>14.423605908610313</v>
      </c>
      <c r="P79" s="19">
        <f t="shared" si="7"/>
        <v>8.5871498920401509E-2</v>
      </c>
    </row>
    <row r="80" spans="1:16" x14ac:dyDescent="0.25">
      <c r="A80" s="37" t="s">
        <v>246</v>
      </c>
      <c r="B80" s="33">
        <v>506102</v>
      </c>
      <c r="C80" s="33">
        <v>1222688</v>
      </c>
      <c r="D80" s="19">
        <f t="shared" si="4"/>
        <v>141.58924485578007</v>
      </c>
      <c r="E80" s="19">
        <f t="shared" si="5"/>
        <v>2.8889115963774616E-2</v>
      </c>
      <c r="L80" s="18" t="s">
        <v>222</v>
      </c>
      <c r="M80" s="25">
        <v>6761356</v>
      </c>
      <c r="N80" s="25">
        <v>6110648</v>
      </c>
      <c r="O80" s="19">
        <f t="shared" si="6"/>
        <v>-9.6239275080324092</v>
      </c>
      <c r="P80" s="19">
        <f t="shared" si="7"/>
        <v>8.1779160342662915E-2</v>
      </c>
    </row>
    <row r="81" spans="1:16" x14ac:dyDescent="0.25">
      <c r="A81" s="37" t="s">
        <v>175</v>
      </c>
      <c r="B81" s="33">
        <v>443670</v>
      </c>
      <c r="C81" s="33">
        <v>1067763</v>
      </c>
      <c r="D81" s="19">
        <f t="shared" si="4"/>
        <v>140.66603556697547</v>
      </c>
      <c r="E81" s="19">
        <f t="shared" si="5"/>
        <v>2.5228618526417102E-2</v>
      </c>
      <c r="L81" s="18" t="s">
        <v>193</v>
      </c>
      <c r="M81" s="25">
        <v>2422630</v>
      </c>
      <c r="N81" s="25">
        <v>5984446</v>
      </c>
      <c r="O81" s="19">
        <f t="shared" si="6"/>
        <v>147.02269847232139</v>
      </c>
      <c r="P81" s="19">
        <f t="shared" si="7"/>
        <v>8.0090191579683154E-2</v>
      </c>
    </row>
    <row r="82" spans="1:16" x14ac:dyDescent="0.25">
      <c r="A82" s="37" t="s">
        <v>266</v>
      </c>
      <c r="B82" s="33">
        <v>194838</v>
      </c>
      <c r="C82" s="33">
        <v>973822</v>
      </c>
      <c r="D82" s="19">
        <f t="shared" si="4"/>
        <v>399.81112513985977</v>
      </c>
      <c r="E82" s="19">
        <f t="shared" si="5"/>
        <v>2.3009023304452914E-2</v>
      </c>
      <c r="L82" s="18" t="s">
        <v>246</v>
      </c>
      <c r="M82" s="25">
        <v>1915743</v>
      </c>
      <c r="N82" s="25">
        <v>5870259</v>
      </c>
      <c r="O82" s="19">
        <f t="shared" si="6"/>
        <v>206.42205139207084</v>
      </c>
      <c r="P82" s="19">
        <f t="shared" si="7"/>
        <v>7.8562020265929261E-2</v>
      </c>
    </row>
    <row r="83" spans="1:16" x14ac:dyDescent="0.25">
      <c r="A83" s="37" t="s">
        <v>193</v>
      </c>
      <c r="B83" s="33">
        <v>910195</v>
      </c>
      <c r="C83" s="33">
        <v>936976</v>
      </c>
      <c r="D83" s="19">
        <f t="shared" si="4"/>
        <v>2.9423365322815584</v>
      </c>
      <c r="E83" s="19">
        <f t="shared" si="5"/>
        <v>2.2138442774668345E-2</v>
      </c>
      <c r="L83" s="18" t="s">
        <v>269</v>
      </c>
      <c r="M83" s="25">
        <v>64540</v>
      </c>
      <c r="N83" s="25">
        <v>5649852</v>
      </c>
      <c r="O83" s="19">
        <f t="shared" si="6"/>
        <v>8654.0316083049274</v>
      </c>
      <c r="P83" s="19">
        <f t="shared" si="7"/>
        <v>7.5612300466385035E-2</v>
      </c>
    </row>
    <row r="84" spans="1:16" x14ac:dyDescent="0.25">
      <c r="A84" s="37" t="s">
        <v>206</v>
      </c>
      <c r="B84" s="33">
        <v>1792551</v>
      </c>
      <c r="C84" s="33">
        <v>875540</v>
      </c>
      <c r="D84" s="19">
        <f t="shared" si="4"/>
        <v>-51.15675927769977</v>
      </c>
      <c r="E84" s="19">
        <f t="shared" si="5"/>
        <v>2.0686860908852651E-2</v>
      </c>
      <c r="L84" s="18" t="s">
        <v>174</v>
      </c>
      <c r="M84" s="25">
        <v>4911847</v>
      </c>
      <c r="N84" s="25">
        <v>5595362</v>
      </c>
      <c r="O84" s="19">
        <f t="shared" si="6"/>
        <v>13.915641102013154</v>
      </c>
      <c r="P84" s="19">
        <f t="shared" si="7"/>
        <v>7.4883057602604997E-2</v>
      </c>
    </row>
    <row r="85" spans="1:16" x14ac:dyDescent="0.25">
      <c r="A85" s="37" t="s">
        <v>231</v>
      </c>
      <c r="B85" s="33">
        <v>1336778</v>
      </c>
      <c r="C85" s="33">
        <v>814918</v>
      </c>
      <c r="D85" s="19">
        <f t="shared" si="4"/>
        <v>-39.038643664093811</v>
      </c>
      <c r="E85" s="19">
        <f t="shared" si="5"/>
        <v>1.9254511864815294E-2</v>
      </c>
      <c r="L85" s="18" t="s">
        <v>217</v>
      </c>
      <c r="M85" s="25">
        <v>3250735</v>
      </c>
      <c r="N85" s="25">
        <v>4956954</v>
      </c>
      <c r="O85" s="19">
        <f t="shared" si="6"/>
        <v>52.48717597712519</v>
      </c>
      <c r="P85" s="19">
        <f t="shared" si="7"/>
        <v>6.6339205920092986E-2</v>
      </c>
    </row>
    <row r="86" spans="1:16" x14ac:dyDescent="0.25">
      <c r="A86" s="37" t="s">
        <v>221</v>
      </c>
      <c r="B86" s="33">
        <v>547148</v>
      </c>
      <c r="C86" s="33">
        <v>803116</v>
      </c>
      <c r="D86" s="19">
        <f t="shared" si="4"/>
        <v>46.782223456907445</v>
      </c>
      <c r="E86" s="19">
        <f t="shared" si="5"/>
        <v>1.8975659576574575E-2</v>
      </c>
      <c r="L86" s="18" t="s">
        <v>227</v>
      </c>
      <c r="M86" s="25">
        <v>5706994</v>
      </c>
      <c r="N86" s="25">
        <v>4366635</v>
      </c>
      <c r="O86" s="19">
        <f t="shared" si="6"/>
        <v>-23.486252132033087</v>
      </c>
      <c r="P86" s="19">
        <f t="shared" si="7"/>
        <v>5.8438932143184137E-2</v>
      </c>
    </row>
    <row r="87" spans="1:16" x14ac:dyDescent="0.25">
      <c r="A87" s="37" t="s">
        <v>229</v>
      </c>
      <c r="B87" s="33">
        <v>747032</v>
      </c>
      <c r="C87" s="33">
        <v>583972</v>
      </c>
      <c r="D87" s="19">
        <f t="shared" si="4"/>
        <v>-21.827712869060505</v>
      </c>
      <c r="E87" s="19">
        <f t="shared" si="5"/>
        <v>1.3797824815159216E-2</v>
      </c>
      <c r="L87" s="18" t="s">
        <v>182</v>
      </c>
      <c r="M87" s="25">
        <v>1811355</v>
      </c>
      <c r="N87" s="25">
        <v>4198151</v>
      </c>
      <c r="O87" s="19">
        <f t="shared" si="6"/>
        <v>131.76853791774667</v>
      </c>
      <c r="P87" s="19">
        <f t="shared" si="7"/>
        <v>5.6184100895962374E-2</v>
      </c>
    </row>
    <row r="88" spans="1:16" x14ac:dyDescent="0.25">
      <c r="A88" s="37" t="s">
        <v>184</v>
      </c>
      <c r="B88" s="33">
        <v>102390</v>
      </c>
      <c r="C88" s="33">
        <v>580174</v>
      </c>
      <c r="D88" s="19">
        <f t="shared" si="4"/>
        <v>466.6315069831038</v>
      </c>
      <c r="E88" s="19">
        <f t="shared" si="5"/>
        <v>1.3708087398557094E-2</v>
      </c>
      <c r="L88" s="18" t="s">
        <v>228</v>
      </c>
      <c r="M88" s="25">
        <v>4318937</v>
      </c>
      <c r="N88" s="25">
        <v>4131847</v>
      </c>
      <c r="O88" s="19">
        <f t="shared" si="6"/>
        <v>-4.3318529536318806</v>
      </c>
      <c r="P88" s="19">
        <f t="shared" si="7"/>
        <v>5.5296750577737544E-2</v>
      </c>
    </row>
    <row r="89" spans="1:16" x14ac:dyDescent="0.25">
      <c r="A89" s="37" t="s">
        <v>223</v>
      </c>
      <c r="B89" s="33">
        <v>635736</v>
      </c>
      <c r="C89" s="33">
        <v>544782</v>
      </c>
      <c r="D89" s="19">
        <f t="shared" si="4"/>
        <v>-14.306882102004607</v>
      </c>
      <c r="E89" s="19">
        <f t="shared" si="5"/>
        <v>1.2871861319467489E-2</v>
      </c>
      <c r="L89" s="18" t="s">
        <v>220</v>
      </c>
      <c r="M89" s="25">
        <v>4179145</v>
      </c>
      <c r="N89" s="25">
        <v>4130999</v>
      </c>
      <c r="O89" s="19">
        <f t="shared" si="6"/>
        <v>-1.1520538291923401</v>
      </c>
      <c r="P89" s="19">
        <f t="shared" si="7"/>
        <v>5.5285401744034374E-2</v>
      </c>
    </row>
    <row r="90" spans="1:16" x14ac:dyDescent="0.25">
      <c r="A90" s="37" t="s">
        <v>205</v>
      </c>
      <c r="B90" s="33">
        <v>227250</v>
      </c>
      <c r="C90" s="33">
        <v>509994</v>
      </c>
      <c r="D90" s="19">
        <f t="shared" si="4"/>
        <v>124.41980198019803</v>
      </c>
      <c r="E90" s="19">
        <f t="shared" si="5"/>
        <v>1.204990627766795E-2</v>
      </c>
      <c r="L90" s="18" t="s">
        <v>259</v>
      </c>
      <c r="M90" s="25">
        <v>197333</v>
      </c>
      <c r="N90" s="25">
        <v>3972569</v>
      </c>
      <c r="O90" s="19">
        <f t="shared" si="6"/>
        <v>1913.1295829891606</v>
      </c>
      <c r="P90" s="19">
        <f t="shared" si="7"/>
        <v>5.3165123768099898E-2</v>
      </c>
    </row>
    <row r="91" spans="1:16" x14ac:dyDescent="0.25">
      <c r="A91" s="37" t="s">
        <v>264</v>
      </c>
      <c r="B91" s="33">
        <v>111914</v>
      </c>
      <c r="C91" s="33">
        <v>453393</v>
      </c>
      <c r="D91" s="19">
        <f t="shared" si="4"/>
        <v>305.12625766213341</v>
      </c>
      <c r="E91" s="19">
        <f t="shared" si="5"/>
        <v>1.0712563592808358E-2</v>
      </c>
      <c r="L91" s="18" t="s">
        <v>169</v>
      </c>
      <c r="M91" s="25">
        <v>1070818</v>
      </c>
      <c r="N91" s="25">
        <v>3653171</v>
      </c>
      <c r="O91" s="19">
        <f t="shared" si="6"/>
        <v>241.1570406922558</v>
      </c>
      <c r="P91" s="19">
        <f t="shared" si="7"/>
        <v>4.8890601613473111E-2</v>
      </c>
    </row>
    <row r="92" spans="1:16" x14ac:dyDescent="0.25">
      <c r="A92" s="37" t="s">
        <v>174</v>
      </c>
      <c r="B92" s="33">
        <v>10405</v>
      </c>
      <c r="C92" s="33">
        <v>426869</v>
      </c>
      <c r="D92" s="19">
        <f t="shared" si="4"/>
        <v>4002.5372417107155</v>
      </c>
      <c r="E92" s="19">
        <f t="shared" si="5"/>
        <v>1.0085866584394799E-2</v>
      </c>
      <c r="L92" s="18" t="s">
        <v>194</v>
      </c>
      <c r="M92" s="25">
        <v>3875633</v>
      </c>
      <c r="N92" s="25">
        <v>3472949</v>
      </c>
      <c r="O92" s="19">
        <f t="shared" si="6"/>
        <v>-10.390147880359152</v>
      </c>
      <c r="P92" s="19">
        <f t="shared" si="7"/>
        <v>4.6478680024261067E-2</v>
      </c>
    </row>
    <row r="93" spans="1:16" x14ac:dyDescent="0.25">
      <c r="A93" s="37" t="s">
        <v>188</v>
      </c>
      <c r="B93" s="33">
        <v>621625</v>
      </c>
      <c r="C93" s="33">
        <v>421062</v>
      </c>
      <c r="D93" s="19">
        <f t="shared" si="4"/>
        <v>-32.264307259199683</v>
      </c>
      <c r="E93" s="19">
        <f t="shared" si="5"/>
        <v>9.9486614295215686E-3</v>
      </c>
      <c r="L93" s="18" t="s">
        <v>181</v>
      </c>
      <c r="M93" s="25">
        <v>3647829</v>
      </c>
      <c r="N93" s="25">
        <v>3340144</v>
      </c>
      <c r="O93" s="19">
        <f t="shared" si="6"/>
        <v>-8.4347429662958433</v>
      </c>
      <c r="P93" s="19">
        <f t="shared" si="7"/>
        <v>4.47013429252648E-2</v>
      </c>
    </row>
    <row r="94" spans="1:16" x14ac:dyDescent="0.25">
      <c r="A94" s="37" t="s">
        <v>187</v>
      </c>
      <c r="B94" s="33">
        <v>304346</v>
      </c>
      <c r="C94" s="33">
        <v>392664</v>
      </c>
      <c r="D94" s="19">
        <f t="shared" si="4"/>
        <v>29.018945542244694</v>
      </c>
      <c r="E94" s="19">
        <f t="shared" si="5"/>
        <v>9.2776864014365041E-3</v>
      </c>
      <c r="L94" s="18" t="s">
        <v>162</v>
      </c>
      <c r="M94" s="25">
        <v>2527591</v>
      </c>
      <c r="N94" s="25">
        <v>3108593</v>
      </c>
      <c r="O94" s="19">
        <f t="shared" si="6"/>
        <v>22.98639297259723</v>
      </c>
      <c r="P94" s="19">
        <f t="shared" si="7"/>
        <v>4.1602482320545961E-2</v>
      </c>
    </row>
    <row r="95" spans="1:16" x14ac:dyDescent="0.25">
      <c r="A95" s="37" t="s">
        <v>199</v>
      </c>
      <c r="B95" s="33">
        <v>391493</v>
      </c>
      <c r="C95" s="33">
        <v>376473</v>
      </c>
      <c r="D95" s="19">
        <f t="shared" si="4"/>
        <v>-3.8365947794724349</v>
      </c>
      <c r="E95" s="19">
        <f t="shared" si="5"/>
        <v>8.895132817390964E-3</v>
      </c>
      <c r="L95" s="18" t="s">
        <v>296</v>
      </c>
      <c r="M95" s="25">
        <v>380285</v>
      </c>
      <c r="N95" s="25">
        <v>3072352</v>
      </c>
      <c r="O95" s="19">
        <f t="shared" si="6"/>
        <v>707.90775339547963</v>
      </c>
      <c r="P95" s="19">
        <f t="shared" si="7"/>
        <v>4.1117466893380389E-2</v>
      </c>
    </row>
    <row r="96" spans="1:16" x14ac:dyDescent="0.25">
      <c r="A96" s="37" t="s">
        <v>230</v>
      </c>
      <c r="B96" s="33">
        <v>641250</v>
      </c>
      <c r="C96" s="33">
        <v>306002</v>
      </c>
      <c r="D96" s="19">
        <f t="shared" si="4"/>
        <v>-52.280389863547761</v>
      </c>
      <c r="E96" s="19">
        <f t="shared" si="5"/>
        <v>7.2300760808537909E-3</v>
      </c>
      <c r="L96" s="18" t="s">
        <v>243</v>
      </c>
      <c r="M96" s="25">
        <v>2814826</v>
      </c>
      <c r="N96" s="25">
        <v>3064481</v>
      </c>
      <c r="O96" s="19">
        <f t="shared" si="6"/>
        <v>8.8692871246748552</v>
      </c>
      <c r="P96" s="19">
        <f t="shared" si="7"/>
        <v>4.101212883904358E-2</v>
      </c>
    </row>
    <row r="97" spans="1:16" x14ac:dyDescent="0.25">
      <c r="A97" s="37" t="s">
        <v>197</v>
      </c>
      <c r="B97" s="33">
        <v>304062</v>
      </c>
      <c r="C97" s="33">
        <v>297386</v>
      </c>
      <c r="D97" s="19">
        <f t="shared" si="4"/>
        <v>-2.1956048437489812</v>
      </c>
      <c r="E97" s="19">
        <f t="shared" si="5"/>
        <v>7.026501151563668E-3</v>
      </c>
      <c r="L97" s="18" t="s">
        <v>221</v>
      </c>
      <c r="M97" s="25">
        <v>1522891</v>
      </c>
      <c r="N97" s="25">
        <v>2844644</v>
      </c>
      <c r="O97" s="19">
        <f t="shared" si="6"/>
        <v>86.792357430702538</v>
      </c>
      <c r="P97" s="19">
        <f t="shared" si="7"/>
        <v>3.8070037382908331E-2</v>
      </c>
    </row>
    <row r="98" spans="1:16" x14ac:dyDescent="0.25">
      <c r="A98" s="37" t="s">
        <v>234</v>
      </c>
      <c r="B98" s="33">
        <v>370268</v>
      </c>
      <c r="C98" s="33">
        <v>253060</v>
      </c>
      <c r="D98" s="19">
        <f t="shared" si="4"/>
        <v>-31.654909416962852</v>
      </c>
      <c r="E98" s="19">
        <f t="shared" si="5"/>
        <v>5.9791865838159895E-3</v>
      </c>
      <c r="L98" s="18" t="s">
        <v>297</v>
      </c>
      <c r="M98" s="25">
        <v>137878</v>
      </c>
      <c r="N98" s="25">
        <v>2838853</v>
      </c>
      <c r="O98" s="19">
        <f t="shared" si="6"/>
        <v>1958.9600951565876</v>
      </c>
      <c r="P98" s="19">
        <f t="shared" si="7"/>
        <v>3.7992536090484946E-2</v>
      </c>
    </row>
    <row r="99" spans="1:16" x14ac:dyDescent="0.25">
      <c r="A99" s="37" t="s">
        <v>201</v>
      </c>
      <c r="B99" s="33">
        <v>3349</v>
      </c>
      <c r="C99" s="33">
        <v>238800</v>
      </c>
      <c r="D99" s="19">
        <f t="shared" si="4"/>
        <v>7030.4867124514785</v>
      </c>
      <c r="E99" s="19">
        <f t="shared" si="5"/>
        <v>5.6422577895173407E-3</v>
      </c>
      <c r="L99" s="18" t="s">
        <v>216</v>
      </c>
      <c r="M99" s="25">
        <v>3785820</v>
      </c>
      <c r="N99" s="25">
        <v>2805648</v>
      </c>
      <c r="O99" s="19">
        <f t="shared" si="6"/>
        <v>-25.89061286590487</v>
      </c>
      <c r="P99" s="19">
        <f t="shared" si="7"/>
        <v>3.7548151629266079E-2</v>
      </c>
    </row>
    <row r="100" spans="1:16" x14ac:dyDescent="0.25">
      <c r="A100" s="37" t="s">
        <v>202</v>
      </c>
      <c r="B100" s="33">
        <v>297001</v>
      </c>
      <c r="C100" s="33">
        <v>220860</v>
      </c>
      <c r="D100" s="19">
        <f t="shared" si="4"/>
        <v>-25.636614018134622</v>
      </c>
      <c r="E100" s="19">
        <f t="shared" si="5"/>
        <v>5.2183796289480737E-3</v>
      </c>
      <c r="L100" s="18" t="s">
        <v>236</v>
      </c>
      <c r="M100" s="25">
        <v>2940037</v>
      </c>
      <c r="N100" s="25">
        <v>2741542</v>
      </c>
      <c r="O100" s="19">
        <f t="shared" si="6"/>
        <v>-6.7514456450718114</v>
      </c>
      <c r="P100" s="19">
        <f t="shared" si="7"/>
        <v>3.6690217273870916E-2</v>
      </c>
    </row>
    <row r="101" spans="1:16" x14ac:dyDescent="0.25">
      <c r="A101" s="37" t="s">
        <v>233</v>
      </c>
      <c r="B101" s="33">
        <v>178595</v>
      </c>
      <c r="C101" s="33">
        <v>208936</v>
      </c>
      <c r="D101" s="19">
        <f t="shared" si="4"/>
        <v>16.988717489291403</v>
      </c>
      <c r="E101" s="19">
        <f t="shared" si="5"/>
        <v>4.9366447801951225E-3</v>
      </c>
      <c r="L101" s="18" t="s">
        <v>197</v>
      </c>
      <c r="M101" s="25">
        <v>3700013</v>
      </c>
      <c r="N101" s="25">
        <v>2657968</v>
      </c>
      <c r="O101" s="19">
        <f t="shared" si="6"/>
        <v>-28.163279426315526</v>
      </c>
      <c r="P101" s="19">
        <f t="shared" si="7"/>
        <v>3.5571741533412998E-2</v>
      </c>
    </row>
    <row r="102" spans="1:16" x14ac:dyDescent="0.25">
      <c r="A102" s="37" t="s">
        <v>178</v>
      </c>
      <c r="B102" s="33">
        <v>201317</v>
      </c>
      <c r="C102" s="33">
        <v>189471</v>
      </c>
      <c r="D102" s="19">
        <f t="shared" si="4"/>
        <v>-5.8842521992678201</v>
      </c>
      <c r="E102" s="19">
        <f t="shared" si="5"/>
        <v>4.4767346132229486E-3</v>
      </c>
      <c r="L102" s="18" t="s">
        <v>267</v>
      </c>
      <c r="M102" s="25">
        <v>3651988</v>
      </c>
      <c r="N102" s="25">
        <v>2652958</v>
      </c>
      <c r="O102" s="19">
        <f t="shared" si="6"/>
        <v>-27.355785396885196</v>
      </c>
      <c r="P102" s="19">
        <f t="shared" si="7"/>
        <v>3.550469240976576E-2</v>
      </c>
    </row>
    <row r="103" spans="1:16" x14ac:dyDescent="0.25">
      <c r="A103" s="37" t="s">
        <v>208</v>
      </c>
      <c r="B103" s="33">
        <v>11389</v>
      </c>
      <c r="C103" s="33">
        <v>184861</v>
      </c>
      <c r="D103" s="19">
        <f t="shared" si="4"/>
        <v>1523.1539204495566</v>
      </c>
      <c r="E103" s="19">
        <f t="shared" si="5"/>
        <v>4.3678116299328525E-3</v>
      </c>
      <c r="L103" s="18" t="s">
        <v>167</v>
      </c>
      <c r="M103" s="25">
        <v>3218514</v>
      </c>
      <c r="N103" s="25">
        <v>2549763</v>
      </c>
      <c r="O103" s="19">
        <f t="shared" si="6"/>
        <v>-20.778253566708116</v>
      </c>
      <c r="P103" s="19">
        <f t="shared" si="7"/>
        <v>3.4123627676277413E-2</v>
      </c>
    </row>
    <row r="104" spans="1:16" x14ac:dyDescent="0.25">
      <c r="A104" s="37" t="s">
        <v>285</v>
      </c>
      <c r="B104" s="33">
        <v>0</v>
      </c>
      <c r="C104" s="33">
        <v>171552</v>
      </c>
      <c r="D104" s="19" t="e">
        <f t="shared" si="4"/>
        <v>#DIV/0!</v>
      </c>
      <c r="E104" s="19">
        <f t="shared" si="5"/>
        <v>4.0533526311025076E-3</v>
      </c>
      <c r="L104" s="18" t="s">
        <v>266</v>
      </c>
      <c r="M104" s="25">
        <v>5314305</v>
      </c>
      <c r="N104" s="25">
        <v>2365121</v>
      </c>
      <c r="O104" s="19">
        <f t="shared" si="6"/>
        <v>-55.495196455604265</v>
      </c>
      <c r="P104" s="19">
        <f t="shared" si="7"/>
        <v>3.1652552967999348E-2</v>
      </c>
    </row>
    <row r="105" spans="1:16" x14ac:dyDescent="0.25">
      <c r="A105" s="37" t="s">
        <v>239</v>
      </c>
      <c r="B105" s="33">
        <v>92585</v>
      </c>
      <c r="C105" s="33">
        <v>145131</v>
      </c>
      <c r="D105" s="19">
        <f t="shared" si="4"/>
        <v>56.754333855376132</v>
      </c>
      <c r="E105" s="19">
        <f t="shared" si="5"/>
        <v>3.4290892598427183E-3</v>
      </c>
      <c r="L105" s="18" t="s">
        <v>285</v>
      </c>
      <c r="M105" s="25">
        <v>1154253</v>
      </c>
      <c r="N105" s="25">
        <v>2313278</v>
      </c>
      <c r="O105" s="19">
        <f t="shared" si="6"/>
        <v>100.41342755877611</v>
      </c>
      <c r="P105" s="19">
        <f t="shared" si="7"/>
        <v>3.095873506036587E-2</v>
      </c>
    </row>
    <row r="106" spans="1:16" x14ac:dyDescent="0.25">
      <c r="A106" s="37" t="s">
        <v>162</v>
      </c>
      <c r="B106" s="33">
        <v>819687</v>
      </c>
      <c r="C106" s="33">
        <v>136399</v>
      </c>
      <c r="D106" s="19">
        <f t="shared" si="4"/>
        <v>-83.359623856423241</v>
      </c>
      <c r="E106" s="19">
        <f t="shared" si="5"/>
        <v>3.2227735353114561E-3</v>
      </c>
      <c r="L106" s="18" t="s">
        <v>275</v>
      </c>
      <c r="M106" s="25">
        <v>363630</v>
      </c>
      <c r="N106" s="25">
        <v>2236943</v>
      </c>
      <c r="O106" s="19">
        <f t="shared" si="6"/>
        <v>515.17009047658337</v>
      </c>
      <c r="P106" s="19">
        <f t="shared" si="7"/>
        <v>2.9937139281201831E-2</v>
      </c>
    </row>
    <row r="107" spans="1:16" x14ac:dyDescent="0.25">
      <c r="A107" s="37" t="s">
        <v>214</v>
      </c>
      <c r="B107" s="33">
        <v>7081</v>
      </c>
      <c r="C107" s="33">
        <v>127691</v>
      </c>
      <c r="D107" s="19">
        <f t="shared" si="4"/>
        <v>1703.2904956926989</v>
      </c>
      <c r="E107" s="19">
        <f t="shared" si="5"/>
        <v>3.017024871864568E-3</v>
      </c>
      <c r="L107" s="18" t="s">
        <v>298</v>
      </c>
      <c r="M107" s="25">
        <v>0</v>
      </c>
      <c r="N107" s="25">
        <v>2022040</v>
      </c>
      <c r="O107" s="19" t="e">
        <f t="shared" si="6"/>
        <v>#DIV/0!</v>
      </c>
      <c r="P107" s="19">
        <f t="shared" si="7"/>
        <v>2.7061079836259286E-2</v>
      </c>
    </row>
    <row r="108" spans="1:16" x14ac:dyDescent="0.25">
      <c r="A108" s="37" t="s">
        <v>275</v>
      </c>
      <c r="B108" s="33">
        <v>0</v>
      </c>
      <c r="C108" s="33">
        <v>56518</v>
      </c>
      <c r="D108" s="19" t="e">
        <f t="shared" si="4"/>
        <v>#DIV/0!</v>
      </c>
      <c r="E108" s="19">
        <f t="shared" si="5"/>
        <v>1.3353815986094685E-3</v>
      </c>
      <c r="L108" s="18" t="s">
        <v>178</v>
      </c>
      <c r="M108" s="25">
        <v>1919850</v>
      </c>
      <c r="N108" s="25">
        <v>1990870</v>
      </c>
      <c r="O108" s="19">
        <f t="shared" si="6"/>
        <v>3.6992473370315366</v>
      </c>
      <c r="P108" s="19">
        <f t="shared" si="7"/>
        <v>2.6643929899316295E-2</v>
      </c>
    </row>
    <row r="109" spans="1:16" x14ac:dyDescent="0.25">
      <c r="A109" s="37" t="s">
        <v>194</v>
      </c>
      <c r="B109" s="33">
        <v>62878</v>
      </c>
      <c r="C109" s="33">
        <v>51024</v>
      </c>
      <c r="D109" s="19">
        <f t="shared" si="4"/>
        <v>-18.852380800916052</v>
      </c>
      <c r="E109" s="19">
        <f t="shared" si="5"/>
        <v>1.2055718653782781E-3</v>
      </c>
      <c r="L109" s="18" t="s">
        <v>214</v>
      </c>
      <c r="M109" s="25">
        <v>2583474</v>
      </c>
      <c r="N109" s="25">
        <v>1977726</v>
      </c>
      <c r="O109" s="19">
        <f t="shared" si="6"/>
        <v>-23.447032948657508</v>
      </c>
      <c r="P109" s="19">
        <f t="shared" si="7"/>
        <v>2.6468022976917239E-2</v>
      </c>
    </row>
    <row r="110" spans="1:16" x14ac:dyDescent="0.25">
      <c r="A110" s="37" t="s">
        <v>211</v>
      </c>
      <c r="B110" s="33">
        <v>47233</v>
      </c>
      <c r="C110" s="33">
        <v>50761</v>
      </c>
      <c r="D110" s="19">
        <f t="shared" si="4"/>
        <v>7.4693540533101981</v>
      </c>
      <c r="E110" s="19">
        <f t="shared" si="5"/>
        <v>1.1993578209953508E-3</v>
      </c>
      <c r="L110" s="18" t="s">
        <v>260</v>
      </c>
      <c r="M110" s="25">
        <v>1004644</v>
      </c>
      <c r="N110" s="25">
        <v>1868310</v>
      </c>
      <c r="O110" s="19">
        <f t="shared" si="6"/>
        <v>85.967367545120453</v>
      </c>
      <c r="P110" s="19">
        <f t="shared" si="7"/>
        <v>2.5003702235802248E-2</v>
      </c>
    </row>
    <row r="111" spans="1:16" x14ac:dyDescent="0.25">
      <c r="A111" s="37" t="s">
        <v>252</v>
      </c>
      <c r="B111" s="33">
        <v>192029</v>
      </c>
      <c r="C111" s="33">
        <v>48055</v>
      </c>
      <c r="D111" s="19">
        <f t="shared" si="4"/>
        <v>-74.975133964140838</v>
      </c>
      <c r="E111" s="19">
        <f t="shared" si="5"/>
        <v>1.135421683732227E-3</v>
      </c>
      <c r="L111" s="18" t="s">
        <v>187</v>
      </c>
      <c r="M111" s="25">
        <v>2733842</v>
      </c>
      <c r="N111" s="25">
        <v>1840795</v>
      </c>
      <c r="O111" s="19">
        <f t="shared" si="6"/>
        <v>-32.666372087340818</v>
      </c>
      <c r="P111" s="19">
        <f t="shared" si="7"/>
        <v>2.4635467378086938E-2</v>
      </c>
    </row>
    <row r="112" spans="1:16" x14ac:dyDescent="0.25">
      <c r="A112" s="37" t="s">
        <v>216</v>
      </c>
      <c r="B112" s="33">
        <v>195958</v>
      </c>
      <c r="C112" s="33">
        <v>37313</v>
      </c>
      <c r="D112" s="19">
        <f t="shared" si="4"/>
        <v>-80.958674818073263</v>
      </c>
      <c r="E112" s="19">
        <f t="shared" si="5"/>
        <v>8.8161459338467567E-4</v>
      </c>
      <c r="L112" s="18" t="s">
        <v>213</v>
      </c>
      <c r="M112" s="25">
        <v>1969423</v>
      </c>
      <c r="N112" s="25">
        <v>1751565</v>
      </c>
      <c r="O112" s="19">
        <f t="shared" si="6"/>
        <v>-11.062021719051714</v>
      </c>
      <c r="P112" s="19">
        <f t="shared" si="7"/>
        <v>2.3441297058118284E-2</v>
      </c>
    </row>
    <row r="113" spans="1:16" x14ac:dyDescent="0.25">
      <c r="A113" s="37" t="s">
        <v>259</v>
      </c>
      <c r="B113" s="33">
        <v>28175</v>
      </c>
      <c r="C113" s="33">
        <v>36558</v>
      </c>
      <c r="D113" s="19">
        <f t="shared" si="4"/>
        <v>29.753327417923686</v>
      </c>
      <c r="E113" s="19">
        <f t="shared" si="5"/>
        <v>8.637757967720895E-4</v>
      </c>
      <c r="L113" s="18" t="s">
        <v>177</v>
      </c>
      <c r="M113" s="25">
        <v>1972483</v>
      </c>
      <c r="N113" s="25">
        <v>1647186</v>
      </c>
      <c r="O113" s="19">
        <f t="shared" si="6"/>
        <v>-16.491751766681901</v>
      </c>
      <c r="P113" s="19">
        <f t="shared" si="7"/>
        <v>2.2044386783233064E-2</v>
      </c>
    </row>
    <row r="114" spans="1:16" x14ac:dyDescent="0.25">
      <c r="A114" s="37" t="s">
        <v>273</v>
      </c>
      <c r="B114" s="33">
        <v>0</v>
      </c>
      <c r="C114" s="33">
        <v>21093</v>
      </c>
      <c r="D114" s="19" t="e">
        <f t="shared" si="4"/>
        <v>#DIV/0!</v>
      </c>
      <c r="E114" s="19">
        <f t="shared" si="5"/>
        <v>4.9837581052884956E-4</v>
      </c>
      <c r="L114" s="18" t="s">
        <v>208</v>
      </c>
      <c r="M114" s="25">
        <v>1849407</v>
      </c>
      <c r="N114" s="25">
        <v>1626824</v>
      </c>
      <c r="O114" s="19">
        <f t="shared" si="6"/>
        <v>-12.035371337947794</v>
      </c>
      <c r="P114" s="19">
        <f t="shared" si="7"/>
        <v>2.1771880943770982E-2</v>
      </c>
    </row>
    <row r="115" spans="1:16" x14ac:dyDescent="0.25">
      <c r="A115" s="37" t="s">
        <v>281</v>
      </c>
      <c r="B115" s="33">
        <v>0</v>
      </c>
      <c r="C115" s="33">
        <v>16322</v>
      </c>
      <c r="D115" s="19" t="e">
        <f t="shared" si="4"/>
        <v>#DIV/0!</v>
      </c>
      <c r="E115" s="19">
        <f t="shared" si="5"/>
        <v>3.8564879246441391E-4</v>
      </c>
      <c r="L115" s="18" t="s">
        <v>281</v>
      </c>
      <c r="M115" s="25">
        <v>2547005</v>
      </c>
      <c r="N115" s="25">
        <v>1568694</v>
      </c>
      <c r="O115" s="19">
        <f t="shared" si="6"/>
        <v>-38.410250470650823</v>
      </c>
      <c r="P115" s="19">
        <f t="shared" si="7"/>
        <v>2.0993923746642461E-2</v>
      </c>
    </row>
    <row r="116" spans="1:16" x14ac:dyDescent="0.25">
      <c r="A116" s="37" t="s">
        <v>181</v>
      </c>
      <c r="B116" s="33">
        <v>25510</v>
      </c>
      <c r="C116" s="33">
        <v>12827</v>
      </c>
      <c r="D116" s="19">
        <f t="shared" si="4"/>
        <v>-49.717757742061941</v>
      </c>
      <c r="E116" s="19">
        <f t="shared" si="5"/>
        <v>3.0307052205250806E-4</v>
      </c>
      <c r="L116" s="18" t="s">
        <v>279</v>
      </c>
      <c r="M116" s="25">
        <v>180492</v>
      </c>
      <c r="N116" s="25">
        <v>1516344</v>
      </c>
      <c r="O116" s="19">
        <f t="shared" si="6"/>
        <v>740.11701349644318</v>
      </c>
      <c r="P116" s="19">
        <f t="shared" si="7"/>
        <v>2.0293320628292588E-2</v>
      </c>
    </row>
    <row r="117" spans="1:16" x14ac:dyDescent="0.25">
      <c r="A117" s="37" t="s">
        <v>236</v>
      </c>
      <c r="B117" s="33">
        <v>10413</v>
      </c>
      <c r="C117" s="33">
        <v>8342</v>
      </c>
      <c r="D117" s="19">
        <f t="shared" si="4"/>
        <v>-19.888600787477202</v>
      </c>
      <c r="E117" s="19">
        <f t="shared" si="5"/>
        <v>1.971009819101912E-4</v>
      </c>
      <c r="L117" s="18" t="s">
        <v>212</v>
      </c>
      <c r="M117" s="25">
        <v>2759284</v>
      </c>
      <c r="N117" s="25">
        <v>1483200</v>
      </c>
      <c r="O117" s="19">
        <f t="shared" si="6"/>
        <v>-46.246924926901322</v>
      </c>
      <c r="P117" s="19">
        <f t="shared" si="7"/>
        <v>1.9849752533649075E-2</v>
      </c>
    </row>
    <row r="118" spans="1:16" x14ac:dyDescent="0.25">
      <c r="A118" s="37" t="s">
        <v>279</v>
      </c>
      <c r="B118" s="33">
        <v>0</v>
      </c>
      <c r="C118" s="33">
        <v>5419</v>
      </c>
      <c r="D118" s="19" t="e">
        <f t="shared" si="4"/>
        <v>#DIV/0!</v>
      </c>
      <c r="E118" s="19">
        <f t="shared" si="5"/>
        <v>1.2803766734252291E-4</v>
      </c>
      <c r="L118" s="18" t="s">
        <v>299</v>
      </c>
      <c r="M118" s="25">
        <v>469994</v>
      </c>
      <c r="N118" s="25">
        <v>1463301</v>
      </c>
      <c r="O118" s="19">
        <f t="shared" si="6"/>
        <v>211.34461290995205</v>
      </c>
      <c r="P118" s="19">
        <f t="shared" si="7"/>
        <v>1.9583443050324448E-2</v>
      </c>
    </row>
    <row r="119" spans="1:16" x14ac:dyDescent="0.25">
      <c r="A119" s="37" t="s">
        <v>286</v>
      </c>
      <c r="B119" s="33">
        <v>0</v>
      </c>
      <c r="C119" s="33">
        <v>4736</v>
      </c>
      <c r="D119" s="19" t="e">
        <f t="shared" si="4"/>
        <v>#DIV/0!</v>
      </c>
      <c r="E119" s="19">
        <f t="shared" si="5"/>
        <v>1.1190005398305748E-4</v>
      </c>
      <c r="L119" s="18" t="s">
        <v>300</v>
      </c>
      <c r="M119" s="25">
        <v>2015810</v>
      </c>
      <c r="N119" s="25">
        <v>1413463</v>
      </c>
      <c r="O119" s="19">
        <f t="shared" si="6"/>
        <v>-29.881139591528964</v>
      </c>
      <c r="P119" s="19">
        <f t="shared" si="7"/>
        <v>1.891645817520848E-2</v>
      </c>
    </row>
    <row r="120" spans="1:16" x14ac:dyDescent="0.25">
      <c r="A120" s="37" t="s">
        <v>283</v>
      </c>
      <c r="B120" s="33">
        <v>0</v>
      </c>
      <c r="C120" s="33">
        <v>3384</v>
      </c>
      <c r="D120" s="19" t="e">
        <f t="shared" si="4"/>
        <v>#DIV/0!</v>
      </c>
      <c r="E120" s="19">
        <f t="shared" si="5"/>
        <v>7.9955612896677897E-5</v>
      </c>
      <c r="L120" s="18" t="s">
        <v>301</v>
      </c>
      <c r="M120" s="25">
        <v>692567</v>
      </c>
      <c r="N120" s="25">
        <v>1413317</v>
      </c>
      <c r="O120" s="19">
        <f t="shared" si="6"/>
        <v>104.06935357878731</v>
      </c>
      <c r="P120" s="19">
        <f t="shared" si="7"/>
        <v>1.8914504248651095E-2</v>
      </c>
    </row>
    <row r="121" spans="1:16" x14ac:dyDescent="0.25">
      <c r="A121" s="37" t="s">
        <v>284</v>
      </c>
      <c r="B121" s="33">
        <v>0</v>
      </c>
      <c r="C121" s="33">
        <v>2135</v>
      </c>
      <c r="D121" s="19" t="e">
        <f t="shared" si="4"/>
        <v>#DIV/0!</v>
      </c>
      <c r="E121" s="19">
        <f t="shared" si="5"/>
        <v>5.0444808964068347E-5</v>
      </c>
      <c r="L121" s="18" t="s">
        <v>211</v>
      </c>
      <c r="M121" s="25">
        <v>375286</v>
      </c>
      <c r="N121" s="25">
        <v>1400929</v>
      </c>
      <c r="O121" s="19">
        <f t="shared" si="6"/>
        <v>273.2963659715524</v>
      </c>
      <c r="P121" s="19">
        <f t="shared" si="7"/>
        <v>1.8748714918562878E-2</v>
      </c>
    </row>
    <row r="122" spans="1:16" x14ac:dyDescent="0.25">
      <c r="A122" s="37" t="s">
        <v>167</v>
      </c>
      <c r="B122" s="33">
        <v>14802</v>
      </c>
      <c r="C122" s="33">
        <v>1200</v>
      </c>
      <c r="D122" s="19">
        <f t="shared" si="4"/>
        <v>-91.892987434130518</v>
      </c>
      <c r="E122" s="19">
        <f t="shared" si="5"/>
        <v>2.8353054218680104E-5</v>
      </c>
      <c r="L122" s="18" t="s">
        <v>302</v>
      </c>
      <c r="M122" s="25">
        <v>24569</v>
      </c>
      <c r="N122" s="25">
        <v>1386964</v>
      </c>
      <c r="O122" s="19">
        <f t="shared" si="6"/>
        <v>5545.178883959461</v>
      </c>
      <c r="P122" s="19">
        <f t="shared" si="7"/>
        <v>1.8561820505043184E-2</v>
      </c>
    </row>
    <row r="123" spans="1:16" x14ac:dyDescent="0.25">
      <c r="A123" s="37" t="s">
        <v>232</v>
      </c>
      <c r="B123" s="33">
        <v>1364</v>
      </c>
      <c r="C123" s="33">
        <v>1165</v>
      </c>
      <c r="D123" s="19">
        <f t="shared" si="4"/>
        <v>-14.589442815249271</v>
      </c>
      <c r="E123" s="19">
        <f t="shared" si="5"/>
        <v>2.7526090137301937E-5</v>
      </c>
      <c r="L123" s="18" t="s">
        <v>264</v>
      </c>
      <c r="M123" s="25">
        <v>128212</v>
      </c>
      <c r="N123" s="25">
        <v>1295716</v>
      </c>
      <c r="O123" s="19">
        <f t="shared" si="6"/>
        <v>910.60431160889777</v>
      </c>
      <c r="P123" s="19">
        <f t="shared" si="7"/>
        <v>1.7340643172795066E-2</v>
      </c>
    </row>
    <row r="124" spans="1:16" x14ac:dyDescent="0.25">
      <c r="A124" s="37" t="s">
        <v>276</v>
      </c>
      <c r="B124" s="33">
        <v>0</v>
      </c>
      <c r="C124" s="33">
        <v>1136</v>
      </c>
      <c r="D124" s="19" t="e">
        <f t="shared" si="4"/>
        <v>#DIV/0!</v>
      </c>
      <c r="E124" s="19">
        <f t="shared" si="5"/>
        <v>2.6840891327017169E-5</v>
      </c>
      <c r="L124" s="18" t="s">
        <v>286</v>
      </c>
      <c r="M124" s="25">
        <v>72855</v>
      </c>
      <c r="N124" s="25">
        <v>1247694</v>
      </c>
      <c r="O124" s="19">
        <f t="shared" si="6"/>
        <v>1612.5715462219478</v>
      </c>
      <c r="P124" s="19">
        <f t="shared" si="7"/>
        <v>1.6697961932118897E-2</v>
      </c>
    </row>
    <row r="125" spans="1:16" x14ac:dyDescent="0.25">
      <c r="A125" s="37" t="s">
        <v>271</v>
      </c>
      <c r="B125" s="33">
        <v>0</v>
      </c>
      <c r="C125" s="33">
        <v>1096</v>
      </c>
      <c r="D125" s="19" t="e">
        <f t="shared" si="4"/>
        <v>#DIV/0!</v>
      </c>
      <c r="E125" s="19">
        <f t="shared" si="5"/>
        <v>2.5895789519727829E-5</v>
      </c>
      <c r="L125" s="18" t="s">
        <v>218</v>
      </c>
      <c r="M125" s="25">
        <v>652600</v>
      </c>
      <c r="N125" s="25">
        <v>1212321</v>
      </c>
      <c r="O125" s="19">
        <f t="shared" si="6"/>
        <v>85.767851670242095</v>
      </c>
      <c r="P125" s="19">
        <f t="shared" si="7"/>
        <v>1.6224562999828732E-2</v>
      </c>
    </row>
    <row r="126" spans="1:16" x14ac:dyDescent="0.25">
      <c r="A126" s="37" t="s">
        <v>269</v>
      </c>
      <c r="B126" s="33">
        <v>0</v>
      </c>
      <c r="C126" s="33">
        <v>0</v>
      </c>
      <c r="D126" s="19" t="e">
        <f t="shared" si="4"/>
        <v>#DIV/0!</v>
      </c>
      <c r="E126" s="19">
        <f t="shared" si="5"/>
        <v>0</v>
      </c>
      <c r="L126" s="18" t="s">
        <v>303</v>
      </c>
      <c r="M126" s="25">
        <v>10432</v>
      </c>
      <c r="N126" s="25">
        <v>1194000</v>
      </c>
      <c r="O126" s="19">
        <f t="shared" si="6"/>
        <v>11345.552147239263</v>
      </c>
      <c r="P126" s="19">
        <f t="shared" si="7"/>
        <v>1.5979371982994196E-2</v>
      </c>
    </row>
    <row r="127" spans="1:16" x14ac:dyDescent="0.25">
      <c r="A127" s="37" t="s">
        <v>158</v>
      </c>
      <c r="B127" s="33">
        <v>2063</v>
      </c>
      <c r="C127" s="33">
        <v>0</v>
      </c>
      <c r="D127" s="19">
        <f t="shared" si="4"/>
        <v>-100</v>
      </c>
      <c r="E127" s="19">
        <f t="shared" si="5"/>
        <v>0</v>
      </c>
      <c r="L127" s="18" t="s">
        <v>274</v>
      </c>
      <c r="M127" s="25">
        <v>4136242</v>
      </c>
      <c r="N127" s="25">
        <v>1167534</v>
      </c>
      <c r="O127" s="19">
        <f t="shared" si="6"/>
        <v>-71.773073238944917</v>
      </c>
      <c r="P127" s="19">
        <f t="shared" si="7"/>
        <v>1.5625175953763105E-2</v>
      </c>
    </row>
    <row r="128" spans="1:16" x14ac:dyDescent="0.25">
      <c r="A128" s="37" t="s">
        <v>159</v>
      </c>
      <c r="B128" s="33">
        <v>23169</v>
      </c>
      <c r="C128" s="33">
        <v>0</v>
      </c>
      <c r="D128" s="19">
        <f t="shared" si="4"/>
        <v>-100</v>
      </c>
      <c r="E128" s="19">
        <f t="shared" si="5"/>
        <v>0</v>
      </c>
      <c r="L128" s="18" t="s">
        <v>252</v>
      </c>
      <c r="M128" s="25">
        <v>1193845</v>
      </c>
      <c r="N128" s="25">
        <v>999363</v>
      </c>
      <c r="O128" s="19">
        <f t="shared" si="6"/>
        <v>-16.290389455917648</v>
      </c>
      <c r="P128" s="19">
        <f t="shared" si="7"/>
        <v>1.3374533603886959E-2</v>
      </c>
    </row>
    <row r="129" spans="1:16" x14ac:dyDescent="0.25">
      <c r="A129" s="37" t="s">
        <v>272</v>
      </c>
      <c r="B129" s="33">
        <v>0</v>
      </c>
      <c r="C129" s="33">
        <v>0</v>
      </c>
      <c r="D129" s="19" t="e">
        <f t="shared" si="4"/>
        <v>#DIV/0!</v>
      </c>
      <c r="E129" s="19">
        <f t="shared" si="5"/>
        <v>0</v>
      </c>
      <c r="L129" s="18" t="s">
        <v>158</v>
      </c>
      <c r="M129" s="25">
        <v>830469</v>
      </c>
      <c r="N129" s="25">
        <v>995204</v>
      </c>
      <c r="O129" s="19">
        <f t="shared" si="6"/>
        <v>19.836381610872891</v>
      </c>
      <c r="P129" s="19">
        <f t="shared" si="7"/>
        <v>1.3318873463118724E-2</v>
      </c>
    </row>
    <row r="130" spans="1:16" x14ac:dyDescent="0.25">
      <c r="A130" s="37" t="s">
        <v>164</v>
      </c>
      <c r="B130" s="33">
        <v>7822</v>
      </c>
      <c r="C130" s="33">
        <v>0</v>
      </c>
      <c r="D130" s="19">
        <f t="shared" si="4"/>
        <v>-100</v>
      </c>
      <c r="E130" s="19">
        <f t="shared" si="5"/>
        <v>0</v>
      </c>
      <c r="L130" s="18" t="s">
        <v>199</v>
      </c>
      <c r="M130" s="25">
        <v>4450835</v>
      </c>
      <c r="N130" s="25">
        <v>901693</v>
      </c>
      <c r="O130" s="19">
        <f t="shared" si="6"/>
        <v>-79.741037355911871</v>
      </c>
      <c r="P130" s="19">
        <f t="shared" si="7"/>
        <v>1.2067410269231145E-2</v>
      </c>
    </row>
    <row r="131" spans="1:16" x14ac:dyDescent="0.25">
      <c r="A131" s="37" t="s">
        <v>274</v>
      </c>
      <c r="B131" s="33">
        <v>0</v>
      </c>
      <c r="C131" s="33">
        <v>0</v>
      </c>
      <c r="D131" s="19" t="e">
        <f t="shared" si="4"/>
        <v>#DIV/0!</v>
      </c>
      <c r="E131" s="19">
        <f t="shared" si="5"/>
        <v>0</v>
      </c>
      <c r="L131" s="18" t="s">
        <v>159</v>
      </c>
      <c r="M131" s="25">
        <v>802926</v>
      </c>
      <c r="N131" s="25">
        <v>718464</v>
      </c>
      <c r="O131" s="19">
        <f t="shared" si="6"/>
        <v>-10.519275748948218</v>
      </c>
      <c r="P131" s="19">
        <f t="shared" si="7"/>
        <v>9.6152458227721452E-3</v>
      </c>
    </row>
    <row r="132" spans="1:16" x14ac:dyDescent="0.25">
      <c r="A132" s="37" t="s">
        <v>192</v>
      </c>
      <c r="B132" s="33">
        <v>130300</v>
      </c>
      <c r="C132" s="33">
        <v>0</v>
      </c>
      <c r="D132" s="19">
        <f t="shared" si="4"/>
        <v>-100</v>
      </c>
      <c r="E132" s="19">
        <f t="shared" si="5"/>
        <v>0</v>
      </c>
      <c r="L132" s="18" t="s">
        <v>225</v>
      </c>
      <c r="M132" s="25">
        <v>1178157</v>
      </c>
      <c r="N132" s="25">
        <v>677397</v>
      </c>
      <c r="O132" s="19">
        <f t="shared" si="6"/>
        <v>-42.503673109780785</v>
      </c>
      <c r="P132" s="19">
        <f t="shared" si="7"/>
        <v>9.0656437547439878E-3</v>
      </c>
    </row>
    <row r="133" spans="1:16" x14ac:dyDescent="0.25">
      <c r="A133" s="37" t="s">
        <v>200</v>
      </c>
      <c r="B133" s="33">
        <v>6207</v>
      </c>
      <c r="C133" s="33">
        <v>0</v>
      </c>
      <c r="D133" s="19">
        <f t="shared" si="4"/>
        <v>-100</v>
      </c>
      <c r="E133" s="19">
        <f t="shared" si="5"/>
        <v>0</v>
      </c>
      <c r="L133" s="18" t="s">
        <v>304</v>
      </c>
      <c r="M133" s="25">
        <v>1289970</v>
      </c>
      <c r="N133" s="25">
        <v>677125</v>
      </c>
      <c r="O133" s="19">
        <f t="shared" si="6"/>
        <v>-47.508469189205947</v>
      </c>
      <c r="P133" s="19">
        <f t="shared" si="7"/>
        <v>9.0620035628014607E-3</v>
      </c>
    </row>
    <row r="134" spans="1:16" x14ac:dyDescent="0.25">
      <c r="A134" s="37" t="s">
        <v>212</v>
      </c>
      <c r="B134" s="33">
        <v>7520</v>
      </c>
      <c r="C134" s="33">
        <v>0</v>
      </c>
      <c r="D134" s="19">
        <f t="shared" si="4"/>
        <v>-100</v>
      </c>
      <c r="E134" s="19">
        <f t="shared" si="5"/>
        <v>0</v>
      </c>
      <c r="L134" s="18" t="s">
        <v>305</v>
      </c>
      <c r="M134" s="25">
        <v>296323</v>
      </c>
      <c r="N134" s="25">
        <v>675138</v>
      </c>
      <c r="O134" s="19">
        <f t="shared" si="6"/>
        <v>127.83854105148774</v>
      </c>
      <c r="P134" s="19">
        <f t="shared" si="7"/>
        <v>9.0354114253389742E-3</v>
      </c>
    </row>
    <row r="135" spans="1:16" x14ac:dyDescent="0.25">
      <c r="A135" s="37" t="s">
        <v>277</v>
      </c>
      <c r="B135" s="33">
        <v>0</v>
      </c>
      <c r="C135" s="33">
        <v>0</v>
      </c>
      <c r="D135" s="19" t="e">
        <f t="shared" si="4"/>
        <v>#DIV/0!</v>
      </c>
      <c r="E135" s="19">
        <f t="shared" si="5"/>
        <v>0</v>
      </c>
      <c r="L135" s="18" t="s">
        <v>306</v>
      </c>
      <c r="M135" s="25">
        <v>1104611</v>
      </c>
      <c r="N135" s="25">
        <v>667335</v>
      </c>
      <c r="O135" s="19">
        <f t="shared" si="6"/>
        <v>-39.586424542214402</v>
      </c>
      <c r="P135" s="19">
        <f t="shared" si="7"/>
        <v>8.9309834189877993E-3</v>
      </c>
    </row>
    <row r="136" spans="1:16" x14ac:dyDescent="0.25">
      <c r="A136" s="37" t="s">
        <v>213</v>
      </c>
      <c r="B136" s="33">
        <v>74795</v>
      </c>
      <c r="C136" s="33">
        <v>0</v>
      </c>
      <c r="D136" s="19">
        <f t="shared" si="4"/>
        <v>-100</v>
      </c>
      <c r="E136" s="19">
        <f t="shared" si="5"/>
        <v>0</v>
      </c>
      <c r="L136" s="18" t="s">
        <v>184</v>
      </c>
      <c r="M136" s="25">
        <v>1983295</v>
      </c>
      <c r="N136" s="25">
        <v>556275</v>
      </c>
      <c r="O136" s="19">
        <f t="shared" si="6"/>
        <v>-71.951978903793943</v>
      </c>
      <c r="P136" s="19">
        <f t="shared" si="7"/>
        <v>7.4446609295143185E-3</v>
      </c>
    </row>
    <row r="137" spans="1:16" x14ac:dyDescent="0.25">
      <c r="A137" s="37" t="s">
        <v>217</v>
      </c>
      <c r="B137" s="33">
        <v>2541</v>
      </c>
      <c r="C137" s="33">
        <v>0</v>
      </c>
      <c r="D137" s="19">
        <f t="shared" si="4"/>
        <v>-100</v>
      </c>
      <c r="E137" s="19">
        <f t="shared" si="5"/>
        <v>0</v>
      </c>
      <c r="L137" s="18" t="s">
        <v>280</v>
      </c>
      <c r="M137" s="25">
        <v>323897</v>
      </c>
      <c r="N137" s="25">
        <v>523044</v>
      </c>
      <c r="O137" s="19">
        <f t="shared" si="6"/>
        <v>61.484669509134079</v>
      </c>
      <c r="P137" s="19">
        <f t="shared" si="7"/>
        <v>6.9999285087715378E-3</v>
      </c>
    </row>
    <row r="138" spans="1:16" x14ac:dyDescent="0.25">
      <c r="A138" s="37" t="s">
        <v>218</v>
      </c>
      <c r="B138" s="33">
        <v>1308</v>
      </c>
      <c r="C138" s="33">
        <v>0</v>
      </c>
      <c r="D138" s="19">
        <f t="shared" si="4"/>
        <v>-100</v>
      </c>
      <c r="E138" s="19">
        <f t="shared" si="5"/>
        <v>0</v>
      </c>
      <c r="L138" s="18" t="s">
        <v>168</v>
      </c>
      <c r="M138" s="25">
        <v>518326</v>
      </c>
      <c r="N138" s="25">
        <v>478010</v>
      </c>
      <c r="O138" s="19">
        <f t="shared" si="6"/>
        <v>-7.7781164749597735</v>
      </c>
      <c r="P138" s="19">
        <f t="shared" si="7"/>
        <v>6.3972358472286902E-3</v>
      </c>
    </row>
    <row r="139" spans="1:16" x14ac:dyDescent="0.25">
      <c r="A139" s="37" t="s">
        <v>278</v>
      </c>
      <c r="B139" s="33">
        <v>0</v>
      </c>
      <c r="C139" s="33">
        <v>0</v>
      </c>
      <c r="D139" s="19" t="e">
        <f t="shared" si="4"/>
        <v>#DIV/0!</v>
      </c>
      <c r="E139" s="19">
        <f t="shared" si="5"/>
        <v>0</v>
      </c>
      <c r="L139" s="18" t="s">
        <v>307</v>
      </c>
      <c r="M139" s="25">
        <v>375281</v>
      </c>
      <c r="N139" s="25">
        <v>441622</v>
      </c>
      <c r="O139" s="19">
        <f t="shared" si="6"/>
        <v>17.677686853317923</v>
      </c>
      <c r="P139" s="19">
        <f t="shared" si="7"/>
        <v>5.9102531104471218E-3</v>
      </c>
    </row>
    <row r="140" spans="1:16" x14ac:dyDescent="0.25">
      <c r="A140" s="37" t="s">
        <v>225</v>
      </c>
      <c r="B140" s="33">
        <v>1018</v>
      </c>
      <c r="C140" s="33">
        <v>0</v>
      </c>
      <c r="D140" s="19">
        <f t="shared" si="4"/>
        <v>-100</v>
      </c>
      <c r="E140" s="19">
        <f t="shared" si="5"/>
        <v>0</v>
      </c>
      <c r="L140" s="18" t="s">
        <v>308</v>
      </c>
      <c r="M140" s="25">
        <v>496549</v>
      </c>
      <c r="N140" s="25">
        <v>378406</v>
      </c>
      <c r="O140" s="19">
        <f t="shared" si="6"/>
        <v>-23.792818030043364</v>
      </c>
      <c r="P140" s="19">
        <f t="shared" si="7"/>
        <v>5.0642296772168355E-3</v>
      </c>
    </row>
    <row r="141" spans="1:16" x14ac:dyDescent="0.25">
      <c r="A141" s="37" t="s">
        <v>228</v>
      </c>
      <c r="B141" s="33">
        <v>6833</v>
      </c>
      <c r="C141" s="33">
        <v>0</v>
      </c>
      <c r="D141" s="19">
        <f t="shared" ref="D141:D145" si="8">C141/B141*100-100</f>
        <v>-100</v>
      </c>
      <c r="E141" s="19">
        <f t="shared" ref="E141:E145" si="9">C141/$K$12*100</f>
        <v>0</v>
      </c>
      <c r="L141" s="18" t="s">
        <v>160</v>
      </c>
      <c r="M141" s="25">
        <v>209661</v>
      </c>
      <c r="N141" s="25">
        <v>368924</v>
      </c>
      <c r="O141" s="19">
        <f t="shared" ref="O141:O204" si="10">N141/M141*100-100</f>
        <v>75.962148420545532</v>
      </c>
      <c r="P141" s="19">
        <f t="shared" ref="P141:P204" si="11">N141/$L$5*100</f>
        <v>4.9373315154557385E-3</v>
      </c>
    </row>
    <row r="142" spans="1:16" x14ac:dyDescent="0.25">
      <c r="A142" s="37" t="s">
        <v>280</v>
      </c>
      <c r="B142" s="33">
        <v>0</v>
      </c>
      <c r="C142" s="33">
        <v>0</v>
      </c>
      <c r="D142" s="19" t="e">
        <f t="shared" si="8"/>
        <v>#DIV/0!</v>
      </c>
      <c r="E142" s="19">
        <f t="shared" si="9"/>
        <v>0</v>
      </c>
      <c r="L142" s="18" t="s">
        <v>309</v>
      </c>
      <c r="M142" s="25">
        <v>524663</v>
      </c>
      <c r="N142" s="25">
        <v>360135</v>
      </c>
      <c r="O142" s="19">
        <f t="shared" si="10"/>
        <v>-31.358796027164104</v>
      </c>
      <c r="P142" s="19">
        <f t="shared" si="11"/>
        <v>4.8197078133129104E-3</v>
      </c>
    </row>
    <row r="143" spans="1:16" x14ac:dyDescent="0.25">
      <c r="A143" s="37" t="s">
        <v>282</v>
      </c>
      <c r="B143" s="33">
        <v>0</v>
      </c>
      <c r="C143" s="33">
        <v>0</v>
      </c>
      <c r="D143" s="19" t="e">
        <f t="shared" si="8"/>
        <v>#DIV/0!</v>
      </c>
      <c r="E143" s="19">
        <f t="shared" si="9"/>
        <v>0</v>
      </c>
      <c r="L143" s="18" t="s">
        <v>310</v>
      </c>
      <c r="M143" s="25">
        <v>310617</v>
      </c>
      <c r="N143" s="25">
        <v>358040</v>
      </c>
      <c r="O143" s="19">
        <f t="shared" si="10"/>
        <v>15.267354974132147</v>
      </c>
      <c r="P143" s="19">
        <f t="shared" si="11"/>
        <v>4.7916703055203031E-3</v>
      </c>
    </row>
    <row r="144" spans="1:16" x14ac:dyDescent="0.25">
      <c r="A144" s="37" t="s">
        <v>260</v>
      </c>
      <c r="B144" s="33">
        <v>10111</v>
      </c>
      <c r="C144" s="33">
        <v>0</v>
      </c>
      <c r="D144" s="19">
        <f t="shared" si="8"/>
        <v>-100</v>
      </c>
      <c r="E144" s="19">
        <f t="shared" si="9"/>
        <v>0</v>
      </c>
      <c r="L144" s="18" t="s">
        <v>200</v>
      </c>
      <c r="M144" s="25">
        <v>62265</v>
      </c>
      <c r="N144" s="25">
        <v>294455</v>
      </c>
      <c r="O144" s="19">
        <f t="shared" si="10"/>
        <v>372.90612703766158</v>
      </c>
      <c r="P144" s="19">
        <f t="shared" si="11"/>
        <v>3.9407085236621078E-3</v>
      </c>
    </row>
    <row r="145" spans="1:16" x14ac:dyDescent="0.25">
      <c r="A145" s="37" t="s">
        <v>267</v>
      </c>
      <c r="B145" s="33">
        <v>25968</v>
      </c>
      <c r="C145" s="33">
        <v>0</v>
      </c>
      <c r="D145" s="19">
        <f t="shared" si="8"/>
        <v>-100</v>
      </c>
      <c r="E145" s="19">
        <f t="shared" si="9"/>
        <v>0</v>
      </c>
      <c r="L145" s="18" t="s">
        <v>311</v>
      </c>
      <c r="M145" s="25">
        <v>193646</v>
      </c>
      <c r="N145" s="25">
        <v>281658</v>
      </c>
      <c r="O145" s="19">
        <f t="shared" si="10"/>
        <v>45.449944744533838</v>
      </c>
      <c r="P145" s="19">
        <f t="shared" si="11"/>
        <v>3.7694455226014905E-3</v>
      </c>
    </row>
    <row r="146" spans="1:16" x14ac:dyDescent="0.25">
      <c r="L146" s="18" t="s">
        <v>312</v>
      </c>
      <c r="M146" s="25">
        <v>10790</v>
      </c>
      <c r="N146" s="25">
        <v>259252</v>
      </c>
      <c r="O146" s="19">
        <f t="shared" si="10"/>
        <v>2302.7062094531975</v>
      </c>
      <c r="P146" s="19">
        <f t="shared" si="11"/>
        <v>3.469584711336023E-3</v>
      </c>
    </row>
    <row r="147" spans="1:16" x14ac:dyDescent="0.25">
      <c r="L147" s="18" t="s">
        <v>313</v>
      </c>
      <c r="M147" s="25">
        <v>4607117</v>
      </c>
      <c r="N147" s="25">
        <v>255995</v>
      </c>
      <c r="O147" s="19">
        <f t="shared" si="10"/>
        <v>-94.443488194460869</v>
      </c>
      <c r="P147" s="19">
        <f t="shared" si="11"/>
        <v>3.425996089436013E-3</v>
      </c>
    </row>
    <row r="148" spans="1:16" x14ac:dyDescent="0.25">
      <c r="L148" s="18" t="s">
        <v>314</v>
      </c>
      <c r="M148" s="25">
        <v>263075</v>
      </c>
      <c r="N148" s="25">
        <v>228105</v>
      </c>
      <c r="O148" s="19">
        <f t="shared" si="10"/>
        <v>-13.292787227976817</v>
      </c>
      <c r="P148" s="19">
        <f t="shared" si="11"/>
        <v>3.0527425847411147E-3</v>
      </c>
    </row>
    <row r="149" spans="1:16" x14ac:dyDescent="0.25">
      <c r="L149" s="18" t="s">
        <v>315</v>
      </c>
      <c r="M149" s="25">
        <v>211499</v>
      </c>
      <c r="N149" s="25">
        <v>221660</v>
      </c>
      <c r="O149" s="19">
        <f t="shared" si="10"/>
        <v>4.8042780344114959</v>
      </c>
      <c r="P149" s="19">
        <f t="shared" si="11"/>
        <v>2.9664887719853383E-3</v>
      </c>
    </row>
    <row r="150" spans="1:16" x14ac:dyDescent="0.25">
      <c r="L150" s="18" t="s">
        <v>316</v>
      </c>
      <c r="M150" s="25">
        <v>18368</v>
      </c>
      <c r="N150" s="25">
        <v>178710</v>
      </c>
      <c r="O150" s="19">
        <f t="shared" si="10"/>
        <v>872.94207317073165</v>
      </c>
      <c r="P150" s="19">
        <f t="shared" si="11"/>
        <v>2.3916864045903626E-3</v>
      </c>
    </row>
    <row r="151" spans="1:16" x14ac:dyDescent="0.25">
      <c r="L151" s="18" t="s">
        <v>284</v>
      </c>
      <c r="M151" s="25">
        <v>167143</v>
      </c>
      <c r="N151" s="25">
        <v>177560</v>
      </c>
      <c r="O151" s="19">
        <f t="shared" si="10"/>
        <v>6.2323878355659446</v>
      </c>
      <c r="P151" s="19">
        <f t="shared" si="11"/>
        <v>2.3762958871863062E-3</v>
      </c>
    </row>
    <row r="152" spans="1:16" x14ac:dyDescent="0.25">
      <c r="L152" s="18" t="s">
        <v>317</v>
      </c>
      <c r="M152" s="25">
        <v>29754</v>
      </c>
      <c r="N152" s="25">
        <v>145457</v>
      </c>
      <c r="O152" s="19">
        <f t="shared" si="10"/>
        <v>388.86536264031724</v>
      </c>
      <c r="P152" s="19">
        <f t="shared" si="11"/>
        <v>1.9466595565581129E-3</v>
      </c>
    </row>
    <row r="153" spans="1:16" x14ac:dyDescent="0.25">
      <c r="L153" s="18" t="s">
        <v>318</v>
      </c>
      <c r="M153" s="25">
        <v>4241652</v>
      </c>
      <c r="N153" s="25">
        <v>131829</v>
      </c>
      <c r="O153" s="19">
        <f t="shared" si="10"/>
        <v>-96.892036404683836</v>
      </c>
      <c r="P153" s="19">
        <f t="shared" si="11"/>
        <v>1.7642752337907388E-3</v>
      </c>
    </row>
    <row r="154" spans="1:16" x14ac:dyDescent="0.25">
      <c r="L154" s="18" t="s">
        <v>319</v>
      </c>
      <c r="M154" s="25">
        <v>36098</v>
      </c>
      <c r="N154" s="25">
        <v>130488</v>
      </c>
      <c r="O154" s="19">
        <f t="shared" si="10"/>
        <v>261.48263061665466</v>
      </c>
      <c r="P154" s="19">
        <f t="shared" si="11"/>
        <v>1.7463285521917475E-3</v>
      </c>
    </row>
    <row r="155" spans="1:16" x14ac:dyDescent="0.25">
      <c r="L155" s="18" t="s">
        <v>320</v>
      </c>
      <c r="M155" s="25">
        <v>162860</v>
      </c>
      <c r="N155" s="25">
        <v>128911</v>
      </c>
      <c r="O155" s="19">
        <f t="shared" si="10"/>
        <v>-20.845511482254693</v>
      </c>
      <c r="P155" s="19">
        <f t="shared" si="11"/>
        <v>1.7252234687602723E-3</v>
      </c>
    </row>
    <row r="156" spans="1:16" x14ac:dyDescent="0.25">
      <c r="L156" s="18" t="s">
        <v>321</v>
      </c>
      <c r="M156" s="25">
        <v>36157</v>
      </c>
      <c r="N156" s="25">
        <v>122589</v>
      </c>
      <c r="O156" s="19">
        <f t="shared" si="10"/>
        <v>239.04638106037555</v>
      </c>
      <c r="P156" s="19">
        <f t="shared" si="11"/>
        <v>1.6406157722137988E-3</v>
      </c>
    </row>
    <row r="157" spans="1:16" x14ac:dyDescent="0.25">
      <c r="L157" s="18" t="s">
        <v>322</v>
      </c>
      <c r="M157" s="25">
        <v>0</v>
      </c>
      <c r="N157" s="25">
        <v>120231</v>
      </c>
      <c r="O157" s="19" t="e">
        <f t="shared" si="10"/>
        <v>#DIV/0!</v>
      </c>
      <c r="P157" s="19">
        <f t="shared" si="11"/>
        <v>1.609058520006177E-3</v>
      </c>
    </row>
    <row r="158" spans="1:16" x14ac:dyDescent="0.25">
      <c r="L158" s="18" t="s">
        <v>323</v>
      </c>
      <c r="M158" s="25">
        <v>144946</v>
      </c>
      <c r="N158" s="25">
        <v>119276</v>
      </c>
      <c r="O158" s="19">
        <f t="shared" si="10"/>
        <v>-17.710043740427466</v>
      </c>
      <c r="P158" s="19">
        <f t="shared" si="11"/>
        <v>1.5962776990315042E-3</v>
      </c>
    </row>
    <row r="159" spans="1:16" x14ac:dyDescent="0.25">
      <c r="L159" s="18" t="s">
        <v>324</v>
      </c>
      <c r="M159" s="25">
        <v>94640</v>
      </c>
      <c r="N159" s="25">
        <v>106058</v>
      </c>
      <c r="O159" s="19">
        <f t="shared" si="10"/>
        <v>12.064666103127635</v>
      </c>
      <c r="P159" s="19">
        <f t="shared" si="11"/>
        <v>1.4193804302951411E-3</v>
      </c>
    </row>
    <row r="160" spans="1:16" x14ac:dyDescent="0.25">
      <c r="L160" s="18" t="s">
        <v>229</v>
      </c>
      <c r="M160" s="25">
        <v>228591</v>
      </c>
      <c r="N160" s="25">
        <v>105667</v>
      </c>
      <c r="O160" s="19">
        <f t="shared" si="10"/>
        <v>-53.774645545975126</v>
      </c>
      <c r="P160" s="19">
        <f t="shared" si="11"/>
        <v>1.414147654377762E-3</v>
      </c>
    </row>
    <row r="161" spans="12:16" x14ac:dyDescent="0.25">
      <c r="L161" s="18" t="s">
        <v>325</v>
      </c>
      <c r="M161" s="25">
        <v>28000</v>
      </c>
      <c r="N161" s="25">
        <v>104470</v>
      </c>
      <c r="O161" s="19">
        <f t="shared" si="10"/>
        <v>273.10714285714283</v>
      </c>
      <c r="P161" s="19">
        <f t="shared" si="11"/>
        <v>1.3981281332189311E-3</v>
      </c>
    </row>
    <row r="162" spans="12:16" x14ac:dyDescent="0.25">
      <c r="L162" s="18" t="s">
        <v>326</v>
      </c>
      <c r="M162" s="25">
        <v>249489</v>
      </c>
      <c r="N162" s="25">
        <v>65568</v>
      </c>
      <c r="O162" s="19">
        <f t="shared" si="10"/>
        <v>-73.719081803205754</v>
      </c>
      <c r="P162" s="19">
        <f t="shared" si="11"/>
        <v>8.7750038708623397E-4</v>
      </c>
    </row>
    <row r="163" spans="12:16" x14ac:dyDescent="0.25">
      <c r="L163" s="18" t="s">
        <v>273</v>
      </c>
      <c r="M163" s="25">
        <v>45240</v>
      </c>
      <c r="N163" s="25">
        <v>60903</v>
      </c>
      <c r="O163" s="19">
        <f t="shared" si="10"/>
        <v>34.622015915119363</v>
      </c>
      <c r="P163" s="19">
        <f t="shared" si="11"/>
        <v>8.1506841866021398E-4</v>
      </c>
    </row>
    <row r="164" spans="12:16" x14ac:dyDescent="0.25">
      <c r="L164" s="18" t="s">
        <v>232</v>
      </c>
      <c r="M164" s="25">
        <v>53165</v>
      </c>
      <c r="N164" s="25">
        <v>60394</v>
      </c>
      <c r="O164" s="19">
        <f t="shared" si="10"/>
        <v>13.597291451142681</v>
      </c>
      <c r="P164" s="19">
        <f t="shared" si="11"/>
        <v>8.082564418265926E-4</v>
      </c>
    </row>
    <row r="165" spans="12:16" x14ac:dyDescent="0.25">
      <c r="L165" s="18" t="s">
        <v>327</v>
      </c>
      <c r="M165" s="25">
        <v>465766</v>
      </c>
      <c r="N165" s="25">
        <v>51233</v>
      </c>
      <c r="O165" s="19">
        <f t="shared" si="10"/>
        <v>-89.00027052210767</v>
      </c>
      <c r="P165" s="19">
        <f t="shared" si="11"/>
        <v>6.8565424188001814E-4</v>
      </c>
    </row>
    <row r="166" spans="12:16" x14ac:dyDescent="0.25">
      <c r="L166" s="18" t="s">
        <v>328</v>
      </c>
      <c r="M166" s="25">
        <v>1051563</v>
      </c>
      <c r="N166" s="25">
        <v>50120</v>
      </c>
      <c r="O166" s="19">
        <f t="shared" si="10"/>
        <v>-95.233761553040566</v>
      </c>
      <c r="P166" s="19">
        <f t="shared" si="11"/>
        <v>6.7075889764461405E-4</v>
      </c>
    </row>
    <row r="167" spans="12:16" x14ac:dyDescent="0.25">
      <c r="L167" s="18" t="s">
        <v>329</v>
      </c>
      <c r="M167" s="25">
        <v>22616</v>
      </c>
      <c r="N167" s="25">
        <v>48125</v>
      </c>
      <c r="O167" s="19">
        <f t="shared" si="10"/>
        <v>112.79182879377433</v>
      </c>
      <c r="P167" s="19">
        <f t="shared" si="11"/>
        <v>6.4405969571322932E-4</v>
      </c>
    </row>
    <row r="168" spans="12:16" x14ac:dyDescent="0.25">
      <c r="L168" s="18" t="s">
        <v>330</v>
      </c>
      <c r="M168" s="25">
        <v>30663</v>
      </c>
      <c r="N168" s="25">
        <v>40124</v>
      </c>
      <c r="O168" s="19">
        <f t="shared" si="10"/>
        <v>30.85477611453544</v>
      </c>
      <c r="P168" s="19">
        <f t="shared" si="11"/>
        <v>5.3698184375683346E-4</v>
      </c>
    </row>
    <row r="169" spans="12:16" x14ac:dyDescent="0.25">
      <c r="L169" s="18" t="s">
        <v>331</v>
      </c>
      <c r="M169" s="25">
        <v>76230</v>
      </c>
      <c r="N169" s="25">
        <v>39908</v>
      </c>
      <c r="O169" s="19">
        <f t="shared" si="10"/>
        <v>-47.647907647907651</v>
      </c>
      <c r="P169" s="19">
        <f t="shared" si="11"/>
        <v>5.3409110309659332E-4</v>
      </c>
    </row>
    <row r="170" spans="12:16" x14ac:dyDescent="0.25">
      <c r="L170" s="18" t="s">
        <v>276</v>
      </c>
      <c r="M170" s="25">
        <v>20737</v>
      </c>
      <c r="N170" s="25">
        <v>39710</v>
      </c>
      <c r="O170" s="19">
        <f t="shared" si="10"/>
        <v>91.493465785793518</v>
      </c>
      <c r="P170" s="19">
        <f t="shared" si="11"/>
        <v>5.3144125749137318E-4</v>
      </c>
    </row>
    <row r="171" spans="12:16" x14ac:dyDescent="0.25">
      <c r="L171" s="18" t="s">
        <v>332</v>
      </c>
      <c r="M171" s="25">
        <v>57255</v>
      </c>
      <c r="N171" s="25">
        <v>26380</v>
      </c>
      <c r="O171" s="19">
        <f t="shared" si="10"/>
        <v>-53.925421360579861</v>
      </c>
      <c r="P171" s="19">
        <f t="shared" si="11"/>
        <v>3.530450861904413E-4</v>
      </c>
    </row>
    <row r="172" spans="12:16" x14ac:dyDescent="0.25">
      <c r="L172" s="18" t="s">
        <v>231</v>
      </c>
      <c r="M172" s="25">
        <v>94480</v>
      </c>
      <c r="N172" s="25">
        <v>25971</v>
      </c>
      <c r="O172" s="19">
        <f t="shared" si="10"/>
        <v>-72.511642675698567</v>
      </c>
      <c r="P172" s="19">
        <f t="shared" si="11"/>
        <v>3.475714152180421E-4</v>
      </c>
    </row>
    <row r="173" spans="12:16" x14ac:dyDescent="0.25">
      <c r="L173" s="18" t="s">
        <v>239</v>
      </c>
      <c r="M173" s="25">
        <v>29492</v>
      </c>
      <c r="N173" s="25">
        <v>22281</v>
      </c>
      <c r="O173" s="19">
        <f t="shared" si="10"/>
        <v>-24.45069849450698</v>
      </c>
      <c r="P173" s="19">
        <f t="shared" si="11"/>
        <v>2.9818792893893944E-4</v>
      </c>
    </row>
    <row r="174" spans="12:16" x14ac:dyDescent="0.25">
      <c r="L174" s="18" t="s">
        <v>333</v>
      </c>
      <c r="M174" s="25">
        <v>12951</v>
      </c>
      <c r="N174" s="25">
        <v>21249</v>
      </c>
      <c r="O174" s="19">
        <f t="shared" si="10"/>
        <v>64.072272411396824</v>
      </c>
      <c r="P174" s="19">
        <f t="shared" si="11"/>
        <v>2.8437661245112538E-4</v>
      </c>
    </row>
    <row r="175" spans="12:16" x14ac:dyDescent="0.25">
      <c r="L175" s="18" t="s">
        <v>230</v>
      </c>
      <c r="M175" s="25">
        <v>388384</v>
      </c>
      <c r="N175" s="25">
        <v>19397</v>
      </c>
      <c r="O175" s="19">
        <f t="shared" si="10"/>
        <v>-95.00571599241988</v>
      </c>
      <c r="P175" s="19">
        <f t="shared" si="11"/>
        <v>2.5959118790128848E-4</v>
      </c>
    </row>
    <row r="176" spans="12:16" x14ac:dyDescent="0.25">
      <c r="L176" s="18" t="s">
        <v>334</v>
      </c>
      <c r="M176" s="25">
        <v>30867</v>
      </c>
      <c r="N176" s="25">
        <v>16819</v>
      </c>
      <c r="O176" s="19">
        <f t="shared" si="10"/>
        <v>-45.511387566009006</v>
      </c>
      <c r="P176" s="19">
        <f t="shared" si="11"/>
        <v>2.2508966279897772E-4</v>
      </c>
    </row>
    <row r="177" spans="12:16" x14ac:dyDescent="0.25">
      <c r="L177" s="18" t="s">
        <v>335</v>
      </c>
      <c r="M177" s="25">
        <v>142100</v>
      </c>
      <c r="N177" s="25">
        <v>14677</v>
      </c>
      <c r="O177" s="19">
        <f t="shared" si="10"/>
        <v>-89.671358198451799</v>
      </c>
      <c r="P177" s="19">
        <f t="shared" si="11"/>
        <v>1.9642315125159617E-4</v>
      </c>
    </row>
    <row r="178" spans="12:16" x14ac:dyDescent="0.25">
      <c r="L178" s="18" t="s">
        <v>336</v>
      </c>
      <c r="M178" s="25">
        <v>1920</v>
      </c>
      <c r="N178" s="25">
        <v>12601</v>
      </c>
      <c r="O178" s="19">
        <f t="shared" si="10"/>
        <v>556.30208333333337</v>
      </c>
      <c r="P178" s="19">
        <f t="shared" si="11"/>
        <v>1.6863992157262133E-4</v>
      </c>
    </row>
    <row r="179" spans="12:16" x14ac:dyDescent="0.25">
      <c r="L179" s="18" t="s">
        <v>283</v>
      </c>
      <c r="M179" s="25">
        <v>61621</v>
      </c>
      <c r="N179" s="25">
        <v>12109</v>
      </c>
      <c r="O179" s="19">
        <f t="shared" si="10"/>
        <v>-80.349231593125722</v>
      </c>
      <c r="P179" s="19">
        <f t="shared" si="11"/>
        <v>1.6205545673540767E-4</v>
      </c>
    </row>
    <row r="180" spans="12:16" x14ac:dyDescent="0.25">
      <c r="L180" s="18" t="s">
        <v>278</v>
      </c>
      <c r="M180" s="25">
        <v>149664</v>
      </c>
      <c r="N180" s="25">
        <v>11728</v>
      </c>
      <c r="O180" s="19">
        <f t="shared" si="10"/>
        <v>-92.163780200983538</v>
      </c>
      <c r="P180" s="19">
        <f t="shared" si="11"/>
        <v>1.569565114041507E-4</v>
      </c>
    </row>
    <row r="181" spans="12:16" x14ac:dyDescent="0.25">
      <c r="L181" s="18" t="s">
        <v>337</v>
      </c>
      <c r="M181" s="25">
        <v>62546</v>
      </c>
      <c r="N181" s="25">
        <v>10149</v>
      </c>
      <c r="O181" s="19">
        <f t="shared" si="10"/>
        <v>-83.773542672592967</v>
      </c>
      <c r="P181" s="19">
        <f t="shared" si="11"/>
        <v>1.3582466185545067E-4</v>
      </c>
    </row>
    <row r="182" spans="12:16" x14ac:dyDescent="0.25">
      <c r="L182" s="18" t="s">
        <v>338</v>
      </c>
      <c r="M182" s="25">
        <v>0</v>
      </c>
      <c r="N182" s="25">
        <v>8225</v>
      </c>
      <c r="O182" s="19" t="e">
        <f t="shared" si="10"/>
        <v>#DIV/0!</v>
      </c>
      <c r="P182" s="19">
        <f t="shared" si="11"/>
        <v>1.1007565708553372E-4</v>
      </c>
    </row>
    <row r="183" spans="12:16" x14ac:dyDescent="0.25">
      <c r="L183" s="18" t="s">
        <v>164</v>
      </c>
      <c r="M183" s="25">
        <v>15997</v>
      </c>
      <c r="N183" s="25">
        <v>7208</v>
      </c>
      <c r="O183" s="19">
        <f t="shared" si="10"/>
        <v>-54.94155154091392</v>
      </c>
      <c r="P183" s="19">
        <f t="shared" si="11"/>
        <v>9.6465086476902982E-5</v>
      </c>
    </row>
    <row r="184" spans="12:16" x14ac:dyDescent="0.25">
      <c r="L184" s="18" t="s">
        <v>339</v>
      </c>
      <c r="M184" s="25">
        <v>35982</v>
      </c>
      <c r="N184" s="25">
        <v>6577</v>
      </c>
      <c r="O184" s="19">
        <f t="shared" si="10"/>
        <v>-81.721416263687402</v>
      </c>
      <c r="P184" s="19">
        <f t="shared" si="11"/>
        <v>8.8020376492590306E-5</v>
      </c>
    </row>
    <row r="185" spans="12:16" x14ac:dyDescent="0.25">
      <c r="L185" s="18" t="s">
        <v>201</v>
      </c>
      <c r="M185" s="25">
        <v>94469</v>
      </c>
      <c r="N185" s="25">
        <v>6520</v>
      </c>
      <c r="O185" s="19">
        <f t="shared" si="10"/>
        <v>-93.098265039325071</v>
      </c>
      <c r="P185" s="19">
        <f t="shared" si="11"/>
        <v>8.725754215169361E-5</v>
      </c>
    </row>
    <row r="186" spans="12:16" x14ac:dyDescent="0.25">
      <c r="L186" s="18" t="s">
        <v>340</v>
      </c>
      <c r="M186" s="25">
        <v>1143</v>
      </c>
      <c r="N186" s="25">
        <v>4706</v>
      </c>
      <c r="O186" s="19">
        <f t="shared" si="10"/>
        <v>311.72353455818023</v>
      </c>
      <c r="P186" s="19">
        <f t="shared" si="11"/>
        <v>6.2980673829121186E-5</v>
      </c>
    </row>
    <row r="187" spans="12:16" x14ac:dyDescent="0.25">
      <c r="L187" s="18" t="s">
        <v>341</v>
      </c>
      <c r="M187" s="25">
        <v>0</v>
      </c>
      <c r="N187" s="25">
        <v>1682</v>
      </c>
      <c r="O187" s="19" t="e">
        <f t="shared" si="10"/>
        <v>#DIV/0!</v>
      </c>
      <c r="P187" s="19">
        <f t="shared" si="11"/>
        <v>2.2510304585758995E-5</v>
      </c>
    </row>
    <row r="188" spans="12:16" x14ac:dyDescent="0.25">
      <c r="L188" s="18" t="s">
        <v>342</v>
      </c>
      <c r="M188" s="25">
        <v>16542</v>
      </c>
      <c r="N188" s="25">
        <v>0</v>
      </c>
      <c r="O188" s="19">
        <f t="shared" si="10"/>
        <v>-100</v>
      </c>
      <c r="P188" s="19">
        <f t="shared" si="11"/>
        <v>0</v>
      </c>
    </row>
    <row r="189" spans="12:16" x14ac:dyDescent="0.25">
      <c r="L189" s="18" t="s">
        <v>343</v>
      </c>
      <c r="M189" s="25">
        <v>0</v>
      </c>
      <c r="N189" s="25">
        <v>0</v>
      </c>
      <c r="O189" s="19" t="e">
        <f t="shared" si="10"/>
        <v>#DIV/0!</v>
      </c>
      <c r="P189" s="19">
        <f t="shared" si="11"/>
        <v>0</v>
      </c>
    </row>
    <row r="190" spans="12:16" x14ac:dyDescent="0.25">
      <c r="L190" s="18" t="s">
        <v>344</v>
      </c>
      <c r="M190" s="25">
        <v>3559</v>
      </c>
      <c r="N190" s="25">
        <v>0</v>
      </c>
      <c r="O190" s="19">
        <f t="shared" si="10"/>
        <v>-100</v>
      </c>
      <c r="P190" s="19">
        <f t="shared" si="11"/>
        <v>0</v>
      </c>
    </row>
    <row r="191" spans="12:16" x14ac:dyDescent="0.25">
      <c r="L191" s="18" t="s">
        <v>345</v>
      </c>
      <c r="M191" s="25">
        <v>0</v>
      </c>
      <c r="N191" s="25">
        <v>0</v>
      </c>
      <c r="O191" s="19" t="e">
        <f t="shared" si="10"/>
        <v>#DIV/0!</v>
      </c>
      <c r="P191" s="19">
        <f t="shared" si="11"/>
        <v>0</v>
      </c>
    </row>
    <row r="192" spans="12:16" x14ac:dyDescent="0.25">
      <c r="L192" s="18" t="s">
        <v>346</v>
      </c>
      <c r="M192" s="25">
        <v>22882</v>
      </c>
      <c r="N192" s="25">
        <v>0</v>
      </c>
      <c r="O192" s="19">
        <f t="shared" si="10"/>
        <v>-100</v>
      </c>
      <c r="P192" s="19">
        <f t="shared" si="11"/>
        <v>0</v>
      </c>
    </row>
    <row r="193" spans="12:16" x14ac:dyDescent="0.25">
      <c r="L193" s="18" t="s">
        <v>192</v>
      </c>
      <c r="M193" s="25">
        <v>4000</v>
      </c>
      <c r="N193" s="25">
        <v>0</v>
      </c>
      <c r="O193" s="19">
        <f t="shared" si="10"/>
        <v>-100</v>
      </c>
      <c r="P193" s="19">
        <f t="shared" si="11"/>
        <v>0</v>
      </c>
    </row>
    <row r="194" spans="12:16" x14ac:dyDescent="0.25">
      <c r="L194" s="18" t="s">
        <v>347</v>
      </c>
      <c r="M194" s="25">
        <v>124050</v>
      </c>
      <c r="N194" s="25">
        <v>0</v>
      </c>
      <c r="O194" s="19">
        <f t="shared" si="10"/>
        <v>-100</v>
      </c>
      <c r="P194" s="19">
        <f t="shared" si="11"/>
        <v>0</v>
      </c>
    </row>
    <row r="195" spans="12:16" x14ac:dyDescent="0.25">
      <c r="L195" s="18" t="s">
        <v>348</v>
      </c>
      <c r="M195" s="25">
        <v>26080</v>
      </c>
      <c r="N195" s="25">
        <v>0</v>
      </c>
      <c r="O195" s="19">
        <f t="shared" si="10"/>
        <v>-100</v>
      </c>
      <c r="P195" s="19">
        <f t="shared" si="11"/>
        <v>0</v>
      </c>
    </row>
    <row r="196" spans="12:16" x14ac:dyDescent="0.25">
      <c r="L196" s="18" t="s">
        <v>349</v>
      </c>
      <c r="M196" s="25">
        <v>0</v>
      </c>
      <c r="N196" s="25">
        <v>0</v>
      </c>
      <c r="O196" s="19" t="e">
        <f t="shared" si="10"/>
        <v>#DIV/0!</v>
      </c>
      <c r="P196" s="19">
        <f t="shared" si="11"/>
        <v>0</v>
      </c>
    </row>
    <row r="197" spans="12:16" x14ac:dyDescent="0.25">
      <c r="L197" s="18" t="s">
        <v>350</v>
      </c>
      <c r="M197" s="25">
        <v>40527</v>
      </c>
      <c r="N197" s="25">
        <v>0</v>
      </c>
      <c r="O197" s="19">
        <f t="shared" si="10"/>
        <v>-100</v>
      </c>
      <c r="P197" s="19">
        <f t="shared" si="11"/>
        <v>0</v>
      </c>
    </row>
    <row r="198" spans="12:16" x14ac:dyDescent="0.25">
      <c r="L198" s="18" t="s">
        <v>351</v>
      </c>
      <c r="M198" s="25">
        <v>295112</v>
      </c>
      <c r="N198" s="25">
        <v>0</v>
      </c>
      <c r="O198" s="19">
        <f t="shared" si="10"/>
        <v>-100</v>
      </c>
      <c r="P198" s="19">
        <f t="shared" si="11"/>
        <v>0</v>
      </c>
    </row>
    <row r="199" spans="12:16" x14ac:dyDescent="0.25">
      <c r="L199" s="18" t="s">
        <v>352</v>
      </c>
      <c r="M199" s="25">
        <v>1790</v>
      </c>
      <c r="N199" s="25">
        <v>0</v>
      </c>
      <c r="O199" s="19">
        <f t="shared" si="10"/>
        <v>-100</v>
      </c>
      <c r="P199" s="19">
        <f t="shared" si="11"/>
        <v>0</v>
      </c>
    </row>
    <row r="200" spans="12:16" x14ac:dyDescent="0.25">
      <c r="L200" s="18" t="s">
        <v>353</v>
      </c>
      <c r="M200" s="25">
        <v>7411</v>
      </c>
      <c r="N200" s="25">
        <v>0</v>
      </c>
      <c r="O200" s="19">
        <f t="shared" si="10"/>
        <v>-100</v>
      </c>
      <c r="P200" s="19">
        <f t="shared" si="11"/>
        <v>0</v>
      </c>
    </row>
    <row r="201" spans="12:16" x14ac:dyDescent="0.25">
      <c r="L201" s="18" t="s">
        <v>354</v>
      </c>
      <c r="M201" s="25">
        <v>50065</v>
      </c>
      <c r="N201" s="25">
        <v>0</v>
      </c>
      <c r="O201" s="19">
        <f t="shared" si="10"/>
        <v>-100</v>
      </c>
      <c r="P201" s="19">
        <f t="shared" si="11"/>
        <v>0</v>
      </c>
    </row>
    <row r="202" spans="12:16" x14ac:dyDescent="0.25">
      <c r="L202" s="18" t="s">
        <v>355</v>
      </c>
      <c r="M202" s="25">
        <v>6111</v>
      </c>
      <c r="N202" s="25">
        <v>0</v>
      </c>
      <c r="O202" s="19">
        <f t="shared" si="10"/>
        <v>-100</v>
      </c>
      <c r="P202" s="19">
        <f t="shared" si="11"/>
        <v>0</v>
      </c>
    </row>
    <row r="203" spans="12:16" x14ac:dyDescent="0.25">
      <c r="L203" s="18" t="s">
        <v>356</v>
      </c>
      <c r="M203" s="25">
        <v>2319047</v>
      </c>
      <c r="N203" s="25">
        <v>0</v>
      </c>
      <c r="O203" s="19">
        <f t="shared" si="10"/>
        <v>-100</v>
      </c>
      <c r="P203" s="19">
        <f t="shared" si="11"/>
        <v>0</v>
      </c>
    </row>
    <row r="204" spans="12:16" x14ac:dyDescent="0.25">
      <c r="L204" s="18" t="s">
        <v>357</v>
      </c>
      <c r="M204" s="25">
        <v>17038</v>
      </c>
      <c r="N204" s="25">
        <v>0</v>
      </c>
      <c r="O204" s="19">
        <f t="shared" si="10"/>
        <v>-100</v>
      </c>
      <c r="P204" s="19">
        <f t="shared" si="11"/>
        <v>0</v>
      </c>
    </row>
    <row r="205" spans="12:16" x14ac:dyDescent="0.25">
      <c r="L205" s="18" t="s">
        <v>358</v>
      </c>
      <c r="M205" s="25">
        <v>0</v>
      </c>
      <c r="N205" s="25">
        <v>0</v>
      </c>
      <c r="O205" s="19" t="e">
        <f t="shared" ref="O205:O207" si="12">N205/M205*100-100</f>
        <v>#DIV/0!</v>
      </c>
      <c r="P205" s="19">
        <f t="shared" ref="P205:P207" si="13">N205/$L$5*100</f>
        <v>0</v>
      </c>
    </row>
    <row r="206" spans="12:16" x14ac:dyDescent="0.25">
      <c r="L206" s="18" t="s">
        <v>359</v>
      </c>
      <c r="M206" s="25">
        <v>62944</v>
      </c>
      <c r="N206" s="25">
        <v>0</v>
      </c>
      <c r="O206" s="19">
        <f t="shared" si="12"/>
        <v>-100</v>
      </c>
      <c r="P206" s="19">
        <f t="shared" si="13"/>
        <v>0</v>
      </c>
    </row>
    <row r="207" spans="12:16" x14ac:dyDescent="0.25">
      <c r="L207" s="18" t="s">
        <v>360</v>
      </c>
      <c r="M207" s="25">
        <v>0</v>
      </c>
      <c r="N207" s="25">
        <v>0</v>
      </c>
      <c r="O207" s="19" t="e">
        <f t="shared" si="12"/>
        <v>#DIV/0!</v>
      </c>
      <c r="P207" s="19">
        <f t="shared" si="13"/>
        <v>0</v>
      </c>
    </row>
    <row r="210" spans="1:11" x14ac:dyDescent="0.25">
      <c r="A210" s="39" t="s">
        <v>18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</sheetData>
  <mergeCells count="3">
    <mergeCell ref="L10:V10"/>
    <mergeCell ref="A210:K210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2025-12-18T15:05:59Z</dcterms:created>
  <dcterms:modified xsi:type="dcterms:W3CDTF">2025-12-19T09:36:45Z</dcterms:modified>
</cp:coreProperties>
</file>