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P186" i="6" l="1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2" i="6"/>
  <c r="B28" i="6"/>
  <c r="B129" i="6"/>
  <c r="B56" i="6"/>
  <c r="B20" i="6"/>
  <c r="B98" i="6"/>
  <c r="B49" i="6"/>
  <c r="B29" i="6"/>
  <c r="B57" i="6"/>
  <c r="B128" i="6"/>
  <c r="B127" i="6"/>
  <c r="B55" i="6"/>
  <c r="B38" i="6"/>
  <c r="B43" i="6"/>
  <c r="B36" i="6"/>
  <c r="B79" i="6"/>
  <c r="B44" i="6"/>
  <c r="B107" i="6"/>
  <c r="B16" i="6"/>
  <c r="B25" i="6"/>
  <c r="B30" i="6"/>
  <c r="B91" i="6"/>
  <c r="B52" i="6"/>
  <c r="B118" i="6"/>
  <c r="B126" i="6"/>
  <c r="B19" i="6"/>
  <c r="B32" i="6"/>
  <c r="B86" i="6"/>
  <c r="B31" i="6"/>
  <c r="B17" i="6"/>
  <c r="B115" i="6"/>
  <c r="B67" i="6"/>
  <c r="B125" i="6"/>
  <c r="B37" i="6"/>
  <c r="B13" i="6"/>
  <c r="B112" i="6"/>
  <c r="B71" i="6"/>
  <c r="B66" i="6"/>
  <c r="B103" i="6"/>
  <c r="B108" i="6"/>
  <c r="B34" i="6"/>
  <c r="B111" i="6"/>
  <c r="B73" i="6"/>
  <c r="B61" i="6"/>
  <c r="B78" i="6"/>
  <c r="B69" i="6"/>
  <c r="B89" i="6"/>
  <c r="B106" i="6"/>
  <c r="B110" i="6"/>
  <c r="B46" i="6"/>
  <c r="B35" i="6"/>
  <c r="B84" i="6"/>
  <c r="B102" i="6"/>
  <c r="B53" i="6"/>
  <c r="B94" i="6"/>
  <c r="B113" i="6"/>
  <c r="B68" i="6"/>
  <c r="B24" i="6"/>
  <c r="B124" i="6"/>
  <c r="B39" i="6"/>
  <c r="B23" i="6"/>
  <c r="B58" i="6"/>
  <c r="B80" i="6"/>
  <c r="B82" i="6"/>
  <c r="B47" i="6"/>
  <c r="B93" i="6"/>
  <c r="B26" i="6"/>
  <c r="B12" i="6"/>
  <c r="B65" i="6"/>
  <c r="B15" i="6"/>
  <c r="B45" i="6"/>
  <c r="B109" i="6"/>
  <c r="B85" i="6"/>
  <c r="B122" i="6"/>
  <c r="B75" i="6"/>
  <c r="B54" i="6"/>
  <c r="B63" i="6"/>
  <c r="B81" i="6"/>
  <c r="B51" i="6"/>
  <c r="B70" i="6"/>
  <c r="B74" i="6"/>
  <c r="B40" i="6"/>
  <c r="B50" i="6"/>
  <c r="B99" i="6"/>
  <c r="B76" i="6"/>
  <c r="B62" i="6"/>
  <c r="B77" i="6"/>
  <c r="B100" i="6"/>
  <c r="B14" i="6"/>
  <c r="B72" i="6"/>
  <c r="B22" i="6"/>
  <c r="B64" i="6"/>
  <c r="B104" i="6"/>
  <c r="B42" i="6"/>
  <c r="B121" i="6"/>
  <c r="B41" i="6"/>
  <c r="B33" i="6"/>
  <c r="B48" i="6"/>
  <c r="B120" i="6"/>
  <c r="B21" i="6"/>
  <c r="B18" i="6"/>
  <c r="B105" i="6"/>
  <c r="B119" i="6"/>
  <c r="B27" i="6"/>
  <c r="B60" i="6"/>
  <c r="B95" i="6"/>
  <c r="B59" i="6"/>
  <c r="B96" i="6"/>
  <c r="B101" i="6"/>
  <c r="B83" i="6"/>
  <c r="B88" i="6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L14" i="4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H14" i="4"/>
  <c r="H15" i="4"/>
  <c r="H16" i="4"/>
  <c r="H17" i="4"/>
  <c r="H13" i="4"/>
  <c r="K14" i="3" l="1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4" i="2" l="1"/>
  <c r="K15" i="2"/>
  <c r="K16" i="2"/>
  <c r="K17" i="2"/>
  <c r="K18" i="2"/>
  <c r="K19" i="2"/>
  <c r="K20" i="2"/>
  <c r="K13" i="2"/>
  <c r="J14" i="2"/>
  <c r="J15" i="2"/>
  <c r="J16" i="2"/>
  <c r="J17" i="2"/>
  <c r="J18" i="2"/>
  <c r="J19" i="2"/>
  <c r="J20" i="2"/>
  <c r="J13" i="2"/>
  <c r="I14" i="2"/>
  <c r="I15" i="2"/>
  <c r="I16" i="2"/>
  <c r="I17" i="2"/>
  <c r="I18" i="2"/>
  <c r="I19" i="2"/>
  <c r="I20" i="2"/>
  <c r="I13" i="2"/>
  <c r="H14" i="2"/>
  <c r="H15" i="2"/>
  <c r="H16" i="2"/>
  <c r="H17" i="2"/>
  <c r="H18" i="2"/>
  <c r="H19" i="2"/>
  <c r="H20" i="2"/>
  <c r="H13" i="2"/>
  <c r="F13" i="2"/>
  <c r="F14" i="2"/>
  <c r="F15" i="2"/>
  <c r="F16" i="2"/>
  <c r="F17" i="2"/>
  <c r="F18" i="2"/>
  <c r="F19" i="2"/>
  <c r="F20" i="2"/>
</calcChain>
</file>

<file path=xl/comments1.xml><?xml version="1.0" encoding="utf-8"?>
<comments xmlns="http://schemas.openxmlformats.org/spreadsheetml/2006/main">
  <authors>
    <author/>
  </authors>
  <commentList>
    <comment ref="A12" authorId="0">
      <text>
        <r>
          <rPr>
            <sz val="11"/>
            <color indexed="8"/>
            <rFont val="Calibri"/>
            <family val="2"/>
            <scheme val="minor"/>
          </rPr>
          <t>Codice numerico Coeweb: [004] 004</t>
        </r>
      </text>
    </comment>
    <comment ref="L12" authorId="0">
      <text>
        <r>
          <rPr>
            <sz val="11"/>
            <color indexed="8"/>
            <rFont val="Calibri"/>
            <family val="2"/>
            <scheme val="minor"/>
          </rPr>
          <t>Codice numerico Coeweb: [001] 001</t>
        </r>
      </text>
    </comment>
    <comment ref="A13" authorId="0">
      <text>
        <r>
          <rPr>
            <sz val="11"/>
            <color indexed="8"/>
            <rFont val="Calibri"/>
            <family val="2"/>
            <scheme val="minor"/>
          </rPr>
          <t>Codice numerico Coeweb: [003] 003</t>
        </r>
      </text>
    </comment>
    <comment ref="L13" authorId="0">
      <text>
        <r>
          <rPr>
            <sz val="11"/>
            <color indexed="8"/>
            <rFont val="Calibri"/>
            <family val="2"/>
            <scheme val="minor"/>
          </rPr>
          <t>Codice numerico Coeweb: [004] 004</t>
        </r>
      </text>
    </comment>
    <comment ref="A14" authorId="0">
      <text>
        <r>
          <rPr>
            <sz val="11"/>
            <color indexed="8"/>
            <rFont val="Calibri"/>
            <family val="2"/>
            <scheme val="minor"/>
          </rPr>
          <t>Codice numerico Coeweb: [720] 720</t>
        </r>
      </text>
    </comment>
    <comment ref="L14" authorId="0">
      <text>
        <r>
          <rPr>
            <sz val="11"/>
            <color indexed="8"/>
            <rFont val="Calibri"/>
            <family val="2"/>
            <scheme val="minor"/>
          </rPr>
          <t>Codice numerico Coeweb: [011] 011</t>
        </r>
      </text>
    </comment>
    <comment ref="A15" authorId="0">
      <text>
        <r>
          <rPr>
            <sz val="11"/>
            <color indexed="8"/>
            <rFont val="Calibri"/>
            <family val="2"/>
            <scheme val="minor"/>
          </rPr>
          <t>Codice numerico Coeweb: [001] 001</t>
        </r>
      </text>
    </comment>
    <comment ref="L15" authorId="0">
      <text>
        <r>
          <rPr>
            <sz val="11"/>
            <color indexed="8"/>
            <rFont val="Calibri"/>
            <family val="2"/>
            <scheme val="minor"/>
          </rPr>
          <t>Codice numerico Coeweb: [720] 720</t>
        </r>
      </text>
    </comment>
    <comment ref="A16" authorId="0">
      <text>
        <r>
          <rPr>
            <sz val="11"/>
            <color indexed="8"/>
            <rFont val="Calibri"/>
            <family val="2"/>
            <scheme val="minor"/>
          </rPr>
          <t>Codice numerico Coeweb: [011] 011</t>
        </r>
      </text>
    </comment>
    <comment ref="L16" authorId="0">
      <text>
        <r>
          <rPr>
            <sz val="11"/>
            <color indexed="8"/>
            <rFont val="Calibri"/>
            <family val="2"/>
            <scheme val="minor"/>
          </rPr>
          <t>Codice numerico Coeweb: [400] 400</t>
        </r>
      </text>
    </comment>
    <comment ref="A17" authorId="0">
      <text>
        <r>
          <rPr>
            <sz val="11"/>
            <color indexed="8"/>
            <rFont val="Calibri"/>
            <family val="2"/>
            <scheme val="minor"/>
          </rPr>
          <t>Codice numerico Coeweb: [060] 060</t>
        </r>
      </text>
    </comment>
    <comment ref="L17" authorId="0">
      <text>
        <r>
          <rPr>
            <sz val="11"/>
            <color indexed="8"/>
            <rFont val="Calibri"/>
            <family val="2"/>
            <scheme val="minor"/>
          </rPr>
          <t>Codice numerico Coeweb: [066] 066</t>
        </r>
      </text>
    </comment>
    <comment ref="A18" authorId="0">
      <text>
        <r>
          <rPr>
            <sz val="11"/>
            <color indexed="8"/>
            <rFont val="Calibri"/>
            <family val="2"/>
            <scheme val="minor"/>
          </rPr>
          <t>Codice numerico Coeweb: [666] 666</t>
        </r>
      </text>
    </comment>
    <comment ref="L18" authorId="0">
      <text>
        <r>
          <rPr>
            <sz val="11"/>
            <color indexed="8"/>
            <rFont val="Calibri"/>
            <family val="2"/>
            <scheme val="minor"/>
          </rPr>
          <t>Codice numerico Coeweb: [003] 003</t>
        </r>
      </text>
    </comment>
    <comment ref="A19" authorId="0">
      <text>
        <r>
          <rPr>
            <sz val="11"/>
            <color indexed="8"/>
            <rFont val="Calibri"/>
            <family val="2"/>
            <scheme val="minor"/>
          </rPr>
          <t>Codice numerico Coeweb: [066] 066</t>
        </r>
      </text>
    </comment>
    <comment ref="L19" authorId="0">
      <text>
        <r>
          <rPr>
            <sz val="11"/>
            <color indexed="8"/>
            <rFont val="Calibri"/>
            <family val="2"/>
            <scheme val="minor"/>
          </rPr>
          <t>Codice numerico Coeweb: [038] 038</t>
        </r>
      </text>
    </comment>
    <comment ref="A20" authorId="0">
      <text>
        <r>
          <rPr>
            <sz val="11"/>
            <color indexed="8"/>
            <rFont val="Calibri"/>
            <family val="2"/>
            <scheme val="minor"/>
          </rPr>
          <t>Codice numerico Coeweb: [064] 064</t>
        </r>
      </text>
    </comment>
    <comment ref="L20" authorId="0">
      <text>
        <r>
          <rPr>
            <sz val="11"/>
            <color indexed="8"/>
            <rFont val="Calibri"/>
            <family val="2"/>
            <scheme val="minor"/>
          </rPr>
          <t>Codice numerico Coeweb: [060] 060</t>
        </r>
      </text>
    </comment>
    <comment ref="A21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[BE] - dal 1993 al 1998 - Belgio e Lussemburgo
Codice numerico Coeweb: [017] 017</t>
        </r>
      </text>
    </comment>
    <comment ref="L21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[BE] - dal 1993 al 1998 - Belgio e Lussemburgo
Codice numerico Coeweb: [017] 017</t>
        </r>
      </text>
    </comment>
    <comment ref="A22" authorId="0">
      <text>
        <r>
          <rPr>
            <sz val="11"/>
            <color indexed="8"/>
            <rFont val="Calibri"/>
            <family val="2"/>
            <scheme val="minor"/>
          </rPr>
          <t>Codice numerico Coeweb: [061] 061</t>
        </r>
      </text>
    </comment>
    <comment ref="L22" authorId="0">
      <text>
        <r>
          <rPr>
            <sz val="11"/>
            <color indexed="8"/>
            <rFont val="Calibri"/>
            <family val="2"/>
            <scheme val="minor"/>
          </rPr>
          <t>Codice numerico Coeweb: [006] 006</t>
        </r>
      </text>
    </comment>
    <comment ref="A23" authorId="0">
      <text>
        <r>
          <rPr>
            <sz val="11"/>
            <color indexed="8"/>
            <rFont val="Calibri"/>
            <family val="2"/>
            <scheme val="minor"/>
          </rPr>
          <t>Codice numerico Coeweb: [664] 664</t>
        </r>
      </text>
    </comment>
    <comment ref="L23" authorId="0">
      <text>
        <r>
          <rPr>
            <sz val="11"/>
            <color indexed="8"/>
            <rFont val="Calibri"/>
            <family val="2"/>
            <scheme val="minor"/>
          </rPr>
          <t>Codice numerico Coeweb: [052] 052</t>
        </r>
      </text>
    </comment>
    <comment ref="A24" authorId="0">
      <text>
        <r>
          <rPr>
            <sz val="11"/>
            <color indexed="8"/>
            <rFont val="Calibri"/>
            <family val="2"/>
            <scheme val="minor"/>
          </rPr>
          <t>Codice numerico Coeweb: [007] 007</t>
        </r>
      </text>
    </comment>
    <comment ref="L24" authorId="0">
      <text>
        <r>
          <rPr>
            <sz val="11"/>
            <color indexed="8"/>
            <rFont val="Calibri"/>
            <family val="2"/>
            <scheme val="minor"/>
          </rPr>
          <t>Codice numerico Coeweb: [009] 009</t>
        </r>
      </text>
    </comment>
    <comment ref="A25" authorId="0">
      <text>
        <r>
          <rPr>
            <sz val="11"/>
            <color indexed="8"/>
            <rFont val="Calibri"/>
            <family val="2"/>
            <scheme val="minor"/>
          </rPr>
          <t>Codice numerico Coeweb: [091] 091</t>
        </r>
      </text>
    </comment>
    <comment ref="L25" authorId="0">
      <text>
        <r>
          <rPr>
            <sz val="11"/>
            <color indexed="8"/>
            <rFont val="Calibri"/>
            <family val="2"/>
            <scheme val="minor"/>
          </rPr>
          <t>Codice numerico Coeweb: [664] 664</t>
        </r>
      </text>
    </comment>
    <comment ref="A26" authorId="0">
      <text>
        <r>
          <rPr>
            <sz val="11"/>
            <color indexed="8"/>
            <rFont val="Calibri"/>
            <family val="2"/>
            <scheme val="minor"/>
          </rPr>
          <t>Codice numerico Coeweb: [732] 732</t>
        </r>
      </text>
    </comment>
    <comment ref="L26" authorId="0">
      <text>
        <r>
          <rPr>
            <sz val="11"/>
            <color indexed="8"/>
            <rFont val="Calibri"/>
            <family val="2"/>
            <scheme val="minor"/>
          </rPr>
          <t>Codice numerico Coeweb: [061] 061</t>
        </r>
      </text>
    </comment>
    <comment ref="A27" authorId="0">
      <text>
        <r>
          <rPr>
            <sz val="11"/>
            <color indexed="8"/>
            <rFont val="Calibri"/>
            <family val="2"/>
            <scheme val="minor"/>
          </rPr>
          <t>Codice numerico Coeweb: [038] 038</t>
        </r>
      </text>
    </comment>
    <comment ref="L27" authorId="0">
      <text>
        <r>
          <rPr>
            <sz val="11"/>
            <color indexed="8"/>
            <rFont val="Calibri"/>
            <family val="2"/>
            <scheme val="minor"/>
          </rPr>
          <t>Codice numerico Coeweb: [039] 039</t>
        </r>
      </text>
    </comment>
    <comment ref="A28" authorId="0">
      <text>
        <r>
          <rPr>
            <sz val="11"/>
            <color indexed="8"/>
            <rFont val="Calibri"/>
            <family val="2"/>
            <scheme val="minor"/>
          </rPr>
          <t>Codice numerico Coeweb: [690] 690</t>
        </r>
      </text>
    </comment>
    <comment ref="L28" authorId="0">
      <text>
        <r>
          <rPr>
            <sz val="11"/>
            <color indexed="8"/>
            <rFont val="Calibri"/>
            <family val="2"/>
            <scheme val="minor"/>
          </rPr>
          <t>Codice numerico Coeweb: [647] 647</t>
        </r>
      </text>
    </comment>
    <comment ref="A29" authorId="0">
      <text>
        <r>
          <rPr>
            <sz val="11"/>
            <color indexed="8"/>
            <rFont val="Calibri"/>
            <family val="2"/>
            <scheme val="minor"/>
          </rPr>
          <t>Codice numerico Coeweb: [052] 052</t>
        </r>
      </text>
    </comment>
    <comment ref="L29" authorId="0">
      <text>
        <r>
          <rPr>
            <sz val="11"/>
            <color indexed="8"/>
            <rFont val="Calibri"/>
            <family val="2"/>
            <scheme val="minor"/>
          </rPr>
          <t>Codice numerico Coeweb: [092] 092</t>
        </r>
      </text>
    </comment>
    <comment ref="A30" authorId="0">
      <text>
        <r>
          <rPr>
            <sz val="11"/>
            <color indexed="8"/>
            <rFont val="Calibri"/>
            <family val="2"/>
            <scheme val="minor"/>
          </rPr>
          <t>Codice numerico Coeweb: [063] 063</t>
        </r>
      </text>
    </comment>
    <comment ref="L30" authorId="0">
      <text>
        <r>
          <rPr>
            <sz val="11"/>
            <color indexed="8"/>
            <rFont val="Calibri"/>
            <family val="2"/>
            <scheme val="minor"/>
          </rPr>
          <t>Codice numerico Coeweb: [208] 208</t>
        </r>
      </text>
    </comment>
    <comment ref="A31" authorId="0">
      <text>
        <r>
          <rPr>
            <sz val="11"/>
            <color indexed="8"/>
            <rFont val="Calibri"/>
            <family val="2"/>
            <scheme val="minor"/>
          </rPr>
          <t>Codice numerico Coeweb: [010] 010</t>
        </r>
      </text>
    </comment>
    <comment ref="L31" authorId="0">
      <text>
        <r>
          <rPr>
            <sz val="11"/>
            <color indexed="8"/>
            <rFont val="Calibri"/>
            <family val="2"/>
            <scheme val="minor"/>
          </rPr>
          <t>Codice numerico Coeweb: [632] 632</t>
        </r>
      </text>
    </comment>
    <comment ref="A32" authorId="0">
      <text>
        <r>
          <rPr>
            <sz val="11"/>
            <color indexed="8"/>
            <rFont val="Calibri"/>
            <family val="2"/>
            <scheme val="minor"/>
          </rPr>
          <t>Codice numerico Coeweb: [006] 006</t>
        </r>
      </text>
    </comment>
    <comment ref="L32" authorId="0">
      <text>
        <r>
          <rPr>
            <sz val="11"/>
            <color indexed="8"/>
            <rFont val="Calibri"/>
            <family val="2"/>
            <scheme val="minor"/>
          </rPr>
          <t>Codice numerico Coeweb: [030] 030</t>
        </r>
      </text>
    </comment>
    <comment ref="A33" authorId="0">
      <text>
        <r>
          <rPr>
            <sz val="11"/>
            <color indexed="8"/>
            <rFont val="Calibri"/>
            <family val="2"/>
            <scheme val="minor"/>
          </rPr>
          <t>Codice numerico Coeweb: [508] 508</t>
        </r>
      </text>
    </comment>
    <comment ref="L33" authorId="0">
      <text>
        <r>
          <rPr>
            <sz val="11"/>
            <color indexed="8"/>
            <rFont val="Calibri"/>
            <family val="2"/>
            <scheme val="minor"/>
          </rPr>
          <t>Codice numerico Coeweb: [728] 728</t>
        </r>
      </text>
    </comment>
    <comment ref="A34" authorId="0">
      <text>
        <r>
          <rPr>
            <sz val="11"/>
            <color indexed="8"/>
            <rFont val="Calibri"/>
            <family val="2"/>
            <scheme val="minor"/>
          </rPr>
          <t>Codice numerico Coeweb: [676] 676</t>
        </r>
      </text>
    </comment>
    <comment ref="L34" authorId="0">
      <text>
        <r>
          <rPr>
            <sz val="11"/>
            <color indexed="8"/>
            <rFont val="Calibri"/>
            <family val="2"/>
            <scheme val="minor"/>
          </rPr>
          <t>Codice numerico Coeweb: [740] 740</t>
        </r>
      </text>
    </comment>
    <comment ref="A35" authorId="0">
      <text>
        <r>
          <rPr>
            <sz val="11"/>
            <color indexed="8"/>
            <rFont val="Calibri"/>
            <family val="2"/>
            <scheme val="minor"/>
          </rPr>
          <t>Codice numerico Coeweb: [055] 055</t>
        </r>
      </text>
    </comment>
    <comment ref="L35" authorId="0">
      <text>
        <r>
          <rPr>
            <sz val="11"/>
            <color indexed="8"/>
            <rFont val="Calibri"/>
            <family val="2"/>
            <scheme val="minor"/>
          </rPr>
          <t>Codice numerico Coeweb: [404] 404</t>
        </r>
      </text>
    </comment>
    <comment ref="A36" authorId="0">
      <text>
        <r>
          <rPr>
            <sz val="11"/>
            <color indexed="8"/>
            <rFont val="Calibri"/>
            <family val="2"/>
            <scheme val="minor"/>
          </rPr>
          <t>Codice numerico Coeweb: [030] 030</t>
        </r>
      </text>
    </comment>
    <comment ref="L36" authorId="0">
      <text>
        <r>
          <rPr>
            <sz val="11"/>
            <color indexed="8"/>
            <rFont val="Calibri"/>
            <family val="2"/>
            <scheme val="minor"/>
          </rPr>
          <t>Codice numerico Coeweb: [732] 732</t>
        </r>
      </text>
    </comment>
    <comment ref="A37" authorId="0">
      <text>
        <r>
          <rPr>
            <sz val="11"/>
            <color indexed="8"/>
            <rFont val="Calibri"/>
            <family val="2"/>
            <scheme val="minor"/>
          </rPr>
          <t>Codice numerico Coeweb: [662] 662</t>
        </r>
      </text>
    </comment>
    <comment ref="L37" authorId="0">
      <text>
        <r>
          <rPr>
            <sz val="11"/>
            <color indexed="8"/>
            <rFont val="Calibri"/>
            <family val="2"/>
            <scheme val="minor"/>
          </rPr>
          <t>Codice numerico Coeweb: [007] 007</t>
        </r>
      </text>
    </comment>
    <comment ref="A38" authorId="0">
      <text>
        <r>
          <rPr>
            <sz val="11"/>
            <color indexed="8"/>
            <rFont val="Calibri"/>
            <family val="2"/>
            <scheme val="minor"/>
          </rPr>
          <t>Codice numerico Coeweb: [680] 680</t>
        </r>
      </text>
    </comment>
    <comment ref="L38" authorId="0">
      <text>
        <r>
          <rPr>
            <sz val="11"/>
            <color indexed="8"/>
            <rFont val="Calibri"/>
            <family val="2"/>
            <scheme val="minor"/>
          </rPr>
          <t>Codice numerico Coeweb: [800] 800</t>
        </r>
      </text>
    </comment>
    <comment ref="A39" authorId="0">
      <text>
        <r>
          <rPr>
            <sz val="11"/>
            <color indexed="8"/>
            <rFont val="Calibri"/>
            <family val="2"/>
            <scheme val="minor"/>
          </rPr>
          <t>Codice numerico Coeweb: [700] 700</t>
        </r>
      </text>
    </comment>
    <comment ref="L39" authorId="0">
      <text>
        <r>
          <rPr>
            <sz val="11"/>
            <color indexed="8"/>
            <rFont val="Calibri"/>
            <family val="2"/>
            <scheme val="minor"/>
          </rPr>
          <t>Codice numerico Coeweb: [075] 075</t>
        </r>
      </text>
    </comment>
    <comment ref="A40" authorId="0">
      <text>
        <r>
          <rPr>
            <sz val="11"/>
            <color indexed="8"/>
            <rFont val="Calibri"/>
            <family val="2"/>
            <scheme val="minor"/>
          </rPr>
          <t>Codice numerico Coeweb: [008] 008</t>
        </r>
      </text>
    </comment>
    <comment ref="L40" authorId="0">
      <text>
        <r>
          <rPr>
            <sz val="11"/>
            <color indexed="8"/>
            <rFont val="Calibri"/>
            <family val="2"/>
            <scheme val="minor"/>
          </rPr>
          <t>Codice numerico Coeweb: [624] 624</t>
        </r>
      </text>
    </comment>
    <comment ref="A41" authorId="0">
      <text>
        <r>
          <rPr>
            <sz val="11"/>
            <color indexed="8"/>
            <rFont val="Calibri"/>
            <family val="2"/>
            <scheme val="minor"/>
          </rPr>
          <t>Codice numerico Coeweb: [068] 068</t>
        </r>
      </text>
    </comment>
    <comment ref="L41" authorId="0">
      <text>
        <r>
          <rPr>
            <sz val="11"/>
            <color indexed="8"/>
            <rFont val="Calibri"/>
            <family val="2"/>
            <scheme val="minor"/>
          </rPr>
          <t>Codice numerico Coeweb: [010] 010</t>
        </r>
      </text>
    </comment>
    <comment ref="A42" authorId="0">
      <text>
        <r>
          <rPr>
            <sz val="11"/>
            <color indexed="8"/>
            <rFont val="Calibri"/>
            <family val="2"/>
            <scheme val="minor"/>
          </rPr>
          <t>Codice numerico Coeweb: [696] 696</t>
        </r>
      </text>
    </comment>
    <comment ref="L42" authorId="0">
      <text>
        <r>
          <rPr>
            <sz val="11"/>
            <color indexed="8"/>
            <rFont val="Calibri"/>
            <family val="2"/>
            <scheme val="minor"/>
          </rPr>
          <t>Codice numerico Coeweb: [064] 064</t>
        </r>
      </text>
    </comment>
    <comment ref="A43" authorId="0">
      <text>
        <r>
          <rPr>
            <sz val="11"/>
            <color indexed="8"/>
            <rFont val="Calibri"/>
            <family val="2"/>
            <scheme val="minor"/>
          </rPr>
          <t>Codice numerico Coeweb: [039] 039</t>
        </r>
      </text>
    </comment>
    <comment ref="L43" authorId="0">
      <text>
        <r>
          <rPr>
            <sz val="11"/>
            <color indexed="8"/>
            <rFont val="Calibri"/>
            <family val="2"/>
            <scheme val="minor"/>
          </rPr>
          <t>Codice numerico Coeweb: [068] 068</t>
        </r>
      </text>
    </comment>
    <comment ref="A44" authorId="0">
      <text>
        <r>
          <rPr>
            <sz val="11"/>
            <color indexed="8"/>
            <rFont val="Calibri"/>
            <family val="2"/>
            <scheme val="minor"/>
          </rPr>
          <t>Codice numerico Coeweb: [400] 400</t>
        </r>
      </text>
    </comment>
    <comment ref="L44" authorId="0">
      <text>
        <r>
          <rPr>
            <sz val="11"/>
            <color indexed="8"/>
            <rFont val="Calibri"/>
            <family val="2"/>
            <scheme val="minor"/>
          </rPr>
          <t>Codice numerico Coeweb: [008] 008</t>
        </r>
      </text>
    </comment>
    <comment ref="A45" authorId="0">
      <text>
        <r>
          <rPr>
            <sz val="11"/>
            <color indexed="8"/>
            <rFont val="Calibri"/>
            <family val="2"/>
            <scheme val="minor"/>
          </rPr>
          <t>Codice numerico Coeweb: [032] 032</t>
        </r>
      </text>
    </comment>
    <comment ref="L45" authorId="0">
      <text>
        <r>
          <rPr>
            <sz val="11"/>
            <color indexed="8"/>
            <rFont val="Calibri"/>
            <family val="2"/>
            <scheme val="minor"/>
          </rPr>
          <t>Codice numerico Coeweb: [091] 091</t>
        </r>
      </text>
    </comment>
    <comment ref="A46" authorId="0">
      <text>
        <r>
          <rPr>
            <sz val="11"/>
            <color indexed="8"/>
            <rFont val="Calibri"/>
            <family val="2"/>
            <scheme val="minor"/>
          </rPr>
          <t>Codice numerico Coeweb: [018] 018</t>
        </r>
      </text>
    </comment>
    <comment ref="L46" authorId="0">
      <text>
        <r>
          <rPr>
            <sz val="11"/>
            <color indexed="8"/>
            <rFont val="Calibri"/>
            <family val="2"/>
            <scheme val="minor"/>
          </rPr>
          <t>Codice numerico Coeweb: [216] 216</t>
        </r>
      </text>
    </comment>
    <comment ref="A47" authorId="0">
      <text>
        <r>
          <rPr>
            <sz val="11"/>
            <color indexed="8"/>
            <rFont val="Calibri"/>
            <family val="2"/>
            <scheme val="minor"/>
          </rPr>
          <t>Codice numerico Coeweb: [009] 009</t>
        </r>
      </text>
    </comment>
    <comment ref="L47" authorId="0">
      <text>
        <r>
          <rPr>
            <sz val="11"/>
            <color indexed="8"/>
            <rFont val="Calibri"/>
            <family val="2"/>
            <scheme val="minor"/>
          </rPr>
          <t>Codice numerico Coeweb: [204] 204</t>
        </r>
      </text>
    </comment>
    <comment ref="A48" authorId="0">
      <text>
        <r>
          <rPr>
            <sz val="11"/>
            <color indexed="8"/>
            <rFont val="Calibri"/>
            <family val="2"/>
            <scheme val="minor"/>
          </rPr>
          <t>Codice numerico Coeweb: [093] 093</t>
        </r>
      </text>
    </comment>
    <comment ref="L48" authorId="0">
      <text>
        <r>
          <rPr>
            <sz val="11"/>
            <color indexed="8"/>
            <rFont val="Calibri"/>
            <family val="2"/>
            <scheme val="minor"/>
          </rPr>
          <t>Codice numerico Coeweb: [098] 098</t>
        </r>
      </text>
    </comment>
    <comment ref="A49" authorId="0">
      <text>
        <r>
          <rPr>
            <sz val="11"/>
            <color indexed="8"/>
            <rFont val="Calibri"/>
            <family val="2"/>
            <scheme val="minor"/>
          </rPr>
          <t>Codice numerico Coeweb: [072] 072</t>
        </r>
      </text>
    </comment>
    <comment ref="L49" authorId="0">
      <text>
        <r>
          <rPr>
            <sz val="11"/>
            <color indexed="8"/>
            <rFont val="Calibri"/>
            <family val="2"/>
            <scheme val="minor"/>
          </rPr>
          <t>Codice numerico Coeweb: [644] 644</t>
        </r>
      </text>
    </comment>
    <comment ref="A50" authorId="0">
      <text>
        <r>
          <rPr>
            <sz val="11"/>
            <color indexed="8"/>
            <rFont val="Calibri"/>
            <family val="2"/>
            <scheme val="minor"/>
          </rPr>
          <t>Codice numerico Coeweb: [092] 092</t>
        </r>
      </text>
    </comment>
    <comment ref="L50" authorId="0">
      <text>
        <r>
          <rPr>
            <sz val="11"/>
            <color indexed="8"/>
            <rFont val="Calibri"/>
            <family val="2"/>
            <scheme val="minor"/>
          </rPr>
          <t>Codice numerico Coeweb: [412] 412</t>
        </r>
      </text>
    </comment>
    <comment ref="A51" authorId="0">
      <text>
        <r>
          <rPr>
            <sz val="11"/>
            <color indexed="8"/>
            <rFont val="Calibri"/>
            <family val="2"/>
            <scheme val="minor"/>
          </rPr>
          <t>Codice numerico Coeweb: [220] 220</t>
        </r>
      </text>
    </comment>
    <comment ref="L51" authorId="0">
      <text>
        <r>
          <rPr>
            <sz val="11"/>
            <color indexed="8"/>
            <rFont val="Calibri"/>
            <family val="2"/>
            <scheme val="minor"/>
          </rPr>
          <t>Codice numerico Coeweb: [220] 220</t>
        </r>
      </text>
    </comment>
    <comment ref="A52" authorId="0">
      <text>
        <r>
          <rPr>
            <sz val="11"/>
            <color indexed="8"/>
            <rFont val="Calibri"/>
            <family val="2"/>
            <scheme val="minor"/>
          </rPr>
          <t>Codice numerico Coeweb: [098] 098</t>
        </r>
      </text>
    </comment>
    <comment ref="L52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[NO] - dal 1995 al 1996 - Arcipelago dello Svalbard
Codice numerico Coeweb: [028] 028</t>
        </r>
      </text>
    </comment>
    <comment ref="A53" authorId="0">
      <text>
        <r>
          <rPr>
            <sz val="11"/>
            <color indexed="8"/>
            <rFont val="Calibri"/>
            <family val="2"/>
            <scheme val="minor"/>
          </rPr>
          <t>Codice numerico Coeweb: [054] 054</t>
        </r>
      </text>
    </comment>
    <comment ref="L53" authorId="0">
      <text>
        <r>
          <rPr>
            <sz val="11"/>
            <color indexed="8"/>
            <rFont val="Calibri"/>
            <family val="2"/>
            <scheme val="minor"/>
          </rPr>
          <t>Codice numerico Coeweb: [032] 032</t>
        </r>
      </text>
    </comment>
    <comment ref="A54" authorId="0">
      <text>
        <r>
          <rPr>
            <sz val="11"/>
            <color indexed="8"/>
            <rFont val="Calibri"/>
            <family val="2"/>
            <scheme val="minor"/>
          </rPr>
          <t>Codice numerico Coeweb: [053] 053</t>
        </r>
      </text>
    </comment>
    <comment ref="L54" authorId="0">
      <text>
        <r>
          <rPr>
            <sz val="11"/>
            <color indexed="8"/>
            <rFont val="Calibri"/>
            <family val="2"/>
            <scheme val="minor"/>
          </rPr>
          <t>Codice numerico Coeweb: [072] 072</t>
        </r>
      </text>
    </comment>
    <comment ref="A55" authorId="0">
      <text>
        <r>
          <rPr>
            <sz val="11"/>
            <color indexed="8"/>
            <rFont val="Calibri"/>
            <family val="2"/>
            <scheme val="minor"/>
          </rPr>
          <t>Codice numerico Coeweb: [736] 736</t>
        </r>
      </text>
    </comment>
    <comment ref="L55" authorId="0">
      <text>
        <r>
          <rPr>
            <sz val="11"/>
            <color indexed="8"/>
            <rFont val="Calibri"/>
            <family val="2"/>
            <scheme val="minor"/>
          </rPr>
          <t>Codice numerico Coeweb: [063] 063</t>
        </r>
      </text>
    </comment>
    <comment ref="A56" authorId="0">
      <text>
        <r>
          <rPr>
            <sz val="11"/>
            <color indexed="8"/>
            <rFont val="Calibri"/>
            <family val="2"/>
            <scheme val="minor"/>
          </rPr>
          <t>Codice numerico Coeweb: [524] 524</t>
        </r>
      </text>
    </comment>
    <comment ref="L56" authorId="0">
      <text>
        <r>
          <rPr>
            <sz val="11"/>
            <color indexed="8"/>
            <rFont val="Calibri"/>
            <family val="2"/>
            <scheme val="minor"/>
          </rPr>
          <t>Codice numerico Coeweb: [700] 700</t>
        </r>
      </text>
    </comment>
    <comment ref="A57" authorId="0">
      <text>
        <r>
          <rPr>
            <sz val="11"/>
            <color indexed="8"/>
            <rFont val="Calibri"/>
            <family val="2"/>
            <scheme val="minor"/>
          </rPr>
          <t>Codice numerico Coeweb: [212] 212</t>
        </r>
      </text>
    </comment>
    <comment ref="L57" authorId="0">
      <text>
        <r>
          <rPr>
            <sz val="11"/>
            <color indexed="8"/>
            <rFont val="Calibri"/>
            <family val="2"/>
            <scheme val="minor"/>
          </rPr>
          <t>Codice numerico Coeweb: [212] 212</t>
        </r>
      </text>
    </comment>
    <comment ref="A58" authorId="0">
      <text>
        <r>
          <rPr>
            <sz val="11"/>
            <color indexed="8"/>
            <rFont val="Calibri"/>
            <family val="2"/>
            <scheme val="minor"/>
          </rPr>
          <t>Codice numerico Coeweb: [740] 740</t>
        </r>
      </text>
    </comment>
    <comment ref="L58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[CG] - dal 1993 al 1997 - Congo (Repubblica)
Codice numerico Coeweb: [318] 318</t>
        </r>
      </text>
    </comment>
    <comment ref="A59" authorId="0">
      <text>
        <r>
          <rPr>
            <sz val="11"/>
            <color indexed="8"/>
            <rFont val="Calibri"/>
            <family val="2"/>
            <scheme val="minor"/>
          </rPr>
          <t>Codice numerico Coeweb: [528] 528</t>
        </r>
      </text>
    </comment>
    <comment ref="L59" authorId="0">
      <text>
        <r>
          <rPr>
            <sz val="11"/>
            <color indexed="8"/>
            <rFont val="Calibri"/>
            <family val="2"/>
            <scheme val="minor"/>
          </rPr>
          <t>Codice numerico Coeweb: [508] 508</t>
        </r>
      </text>
    </comment>
    <comment ref="A60" authorId="0">
      <text>
        <r>
          <rPr>
            <sz val="11"/>
            <color indexed="8"/>
            <rFont val="Calibri"/>
            <family val="2"/>
            <scheme val="minor"/>
          </rPr>
          <t>Codice numerico Coeweb: [800] 800</t>
        </r>
      </text>
    </comment>
    <comment ref="L60" authorId="0">
      <text>
        <r>
          <rPr>
            <sz val="11"/>
            <color indexed="8"/>
            <rFont val="Calibri"/>
            <family val="2"/>
            <scheme val="minor"/>
          </rPr>
          <t>Codice numerico Coeweb: [600] 600</t>
        </r>
      </text>
    </comment>
    <comment ref="A61" authorId="0">
      <text>
        <r>
          <rPr>
            <sz val="11"/>
            <color indexed="8"/>
            <rFont val="Calibri"/>
            <family val="2"/>
            <scheme val="minor"/>
          </rPr>
          <t>Codice numerico Coeweb: [373] 373</t>
        </r>
      </text>
    </comment>
    <comment ref="L61" authorId="0">
      <text>
        <r>
          <rPr>
            <sz val="11"/>
            <color indexed="8"/>
            <rFont val="Calibri"/>
            <family val="2"/>
            <scheme val="minor"/>
          </rPr>
          <t>Codice numerico Coeweb: [649] 649</t>
        </r>
      </text>
    </comment>
    <comment ref="A62" authorId="0">
      <text>
        <r>
          <rPr>
            <sz val="11"/>
            <color indexed="8"/>
            <rFont val="Calibri"/>
            <family val="2"/>
            <scheme val="minor"/>
          </rPr>
          <t>Codice numerico Coeweb: [728] 728</t>
        </r>
      </text>
    </comment>
    <comment ref="L62" authorId="0">
      <text>
        <r>
          <rPr>
            <sz val="11"/>
            <color indexed="8"/>
            <rFont val="Calibri"/>
            <family val="2"/>
            <scheme val="minor"/>
          </rPr>
          <t>Codice numerico Coeweb: [680] 680</t>
        </r>
      </text>
    </comment>
    <comment ref="A63" authorId="0">
      <text>
        <r>
          <rPr>
            <sz val="11"/>
            <color indexed="8"/>
            <rFont val="Calibri"/>
            <family val="2"/>
            <scheme val="minor"/>
          </rPr>
          <t>Codice numerico Coeweb: [647] 647</t>
        </r>
      </text>
    </comment>
    <comment ref="L63" authorId="0">
      <text>
        <r>
          <rPr>
            <sz val="11"/>
            <color indexed="8"/>
            <rFont val="Calibri"/>
            <family val="2"/>
            <scheme val="minor"/>
          </rPr>
          <t>Codice numerico Coeweb: [701] 701</t>
        </r>
      </text>
    </comment>
    <comment ref="A64" authorId="0">
      <text>
        <r>
          <rPr>
            <sz val="11"/>
            <color indexed="8"/>
            <rFont val="Calibri"/>
            <family val="2"/>
            <scheme val="minor"/>
          </rPr>
          <t>Codice numerico Coeweb: [404] 404</t>
        </r>
      </text>
    </comment>
    <comment ref="L64" authorId="0">
      <text>
        <r>
          <rPr>
            <sz val="11"/>
            <color indexed="8"/>
            <rFont val="Calibri"/>
            <family val="2"/>
            <scheme val="minor"/>
          </rPr>
          <t>Codice numerico Coeweb: [512] 512</t>
        </r>
      </text>
    </comment>
    <comment ref="A65" authorId="0">
      <text>
        <r>
          <rPr>
            <sz val="11"/>
            <color indexed="8"/>
            <rFont val="Calibri"/>
            <family val="2"/>
            <scheme val="minor"/>
          </rPr>
          <t>Codice numerico Coeweb: [076] 076</t>
        </r>
      </text>
    </comment>
    <comment ref="L65" authorId="0">
      <text>
        <r>
          <rPr>
            <sz val="11"/>
            <color indexed="8"/>
            <rFont val="Calibri"/>
            <family val="2"/>
            <scheme val="minor"/>
          </rPr>
          <t>Codice numerico Coeweb: [097] 097</t>
        </r>
      </text>
    </comment>
    <comment ref="A66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[NO] - dal 1995 al 1996 - Arcipelago dello Svalbard
Codice numerico Coeweb: [028] 028</t>
        </r>
      </text>
    </comment>
    <comment ref="L66" authorId="0">
      <text>
        <r>
          <rPr>
            <sz val="11"/>
            <color indexed="8"/>
            <rFont val="Calibri"/>
            <family val="2"/>
            <scheme val="minor"/>
          </rPr>
          <t>Codice numerico Coeweb: [079] 079</t>
        </r>
      </text>
    </comment>
    <comment ref="A67" authorId="0">
      <text>
        <r>
          <rPr>
            <sz val="11"/>
            <color indexed="8"/>
            <rFont val="Calibri"/>
            <family val="2"/>
            <scheme val="minor"/>
          </rPr>
          <t>Codice numerico Coeweb: [520] 520</t>
        </r>
      </text>
    </comment>
    <comment ref="L67" authorId="0">
      <text>
        <r>
          <rPr>
            <sz val="11"/>
            <color indexed="8"/>
            <rFont val="Calibri"/>
            <family val="2"/>
            <scheme val="minor"/>
          </rPr>
          <t>Codice numerico Coeweb: [706] 706</t>
        </r>
      </text>
    </comment>
    <comment ref="A68" authorId="0">
      <text>
        <r>
          <rPr>
            <sz val="11"/>
            <color indexed="8"/>
            <rFont val="Calibri"/>
            <family val="2"/>
            <scheme val="minor"/>
          </rPr>
          <t>Codice numerico Coeweb: [624] 624</t>
        </r>
      </text>
    </comment>
    <comment ref="L68" authorId="0">
      <text>
        <r>
          <rPr>
            <sz val="11"/>
            <color indexed="8"/>
            <rFont val="Calibri"/>
            <family val="2"/>
            <scheme val="minor"/>
          </rPr>
          <t>Codice numerico Coeweb: [736] 736</t>
        </r>
      </text>
    </comment>
    <comment ref="A69" authorId="0">
      <text>
        <r>
          <rPr>
            <sz val="11"/>
            <color indexed="8"/>
            <rFont val="Calibri"/>
            <family val="2"/>
            <scheme val="minor"/>
          </rPr>
          <t>Codice numerico Coeweb: [046] 046</t>
        </r>
      </text>
    </comment>
    <comment ref="L69" authorId="0">
      <text>
        <r>
          <rPr>
            <sz val="11"/>
            <color indexed="8"/>
            <rFont val="Calibri"/>
            <family val="2"/>
            <scheme val="minor"/>
          </rPr>
          <t>Codice numerico Coeweb: [046] 046</t>
        </r>
      </text>
    </comment>
    <comment ref="A70" authorId="0">
      <text>
        <r>
          <rPr>
            <sz val="11"/>
            <color indexed="8"/>
            <rFont val="Calibri"/>
            <family val="2"/>
            <scheme val="minor"/>
          </rPr>
          <t>Codice numerico Coeweb: [500] 500</t>
        </r>
      </text>
    </comment>
    <comment ref="L70" authorId="0">
      <text>
        <r>
          <rPr>
            <sz val="11"/>
            <color indexed="8"/>
            <rFont val="Calibri"/>
            <family val="2"/>
            <scheme val="minor"/>
          </rPr>
          <t>Codice numerico Coeweb: [388] 388</t>
        </r>
      </text>
    </comment>
    <comment ref="A71" authorId="0">
      <text>
        <r>
          <rPr>
            <sz val="11"/>
            <color indexed="8"/>
            <rFont val="Calibri"/>
            <family val="2"/>
            <scheme val="minor"/>
          </rPr>
          <t>Codice numerico Coeweb: [804] 804</t>
        </r>
      </text>
    </comment>
    <comment ref="L71" authorId="0">
      <text>
        <r>
          <rPr>
            <sz val="11"/>
            <color indexed="8"/>
            <rFont val="Calibri"/>
            <family val="2"/>
            <scheme val="minor"/>
          </rPr>
          <t>Codice numerico Coeweb: [093] 093</t>
        </r>
      </text>
    </comment>
    <comment ref="A72" authorId="0">
      <text>
        <r>
          <rPr>
            <sz val="11"/>
            <color indexed="8"/>
            <rFont val="Calibri"/>
            <family val="2"/>
            <scheme val="minor"/>
          </rPr>
          <t>Codice numerico Coeweb: [512] 512</t>
        </r>
      </text>
    </comment>
    <comment ref="L72" authorId="0">
      <text>
        <r>
          <rPr>
            <sz val="11"/>
            <color indexed="8"/>
            <rFont val="Calibri"/>
            <family val="2"/>
            <scheme val="minor"/>
          </rPr>
          <t>Codice numerico Coeweb: [055] 055</t>
        </r>
      </text>
    </comment>
    <comment ref="A73" authorId="0">
      <text>
        <r>
          <rPr>
            <sz val="11"/>
            <color indexed="8"/>
            <rFont val="Calibri"/>
            <family val="2"/>
            <scheme val="minor"/>
          </rPr>
          <t>Codice numerico Coeweb: [412] 412</t>
        </r>
      </text>
    </comment>
    <comment ref="L73" authorId="0">
      <text>
        <r>
          <rPr>
            <sz val="11"/>
            <color indexed="8"/>
            <rFont val="Calibri"/>
            <family val="2"/>
            <scheme val="minor"/>
          </rPr>
          <t>Codice numerico Coeweb: [070] 070</t>
        </r>
      </text>
    </comment>
    <comment ref="A74" authorId="0">
      <text>
        <r>
          <rPr>
            <sz val="11"/>
            <color indexed="8"/>
            <rFont val="Calibri"/>
            <family val="2"/>
            <scheme val="minor"/>
          </rPr>
          <t>Codice numerico Coeweb: [456] 456</t>
        </r>
      </text>
    </comment>
    <comment ref="L74" authorId="0">
      <text>
        <r>
          <rPr>
            <sz val="11"/>
            <color indexed="8"/>
            <rFont val="Calibri"/>
            <family val="2"/>
            <scheme val="minor"/>
          </rPr>
          <t>Codice numerico Coeweb: [018] 018</t>
        </r>
      </text>
    </comment>
    <comment ref="A75" authorId="0">
      <text>
        <r>
          <rPr>
            <sz val="11"/>
            <color indexed="8"/>
            <rFont val="Calibri"/>
            <family val="2"/>
            <scheme val="minor"/>
          </rPr>
          <t>Codice numerico Coeweb: [334] 334</t>
        </r>
      </text>
    </comment>
    <comment ref="L75" authorId="0">
      <text>
        <r>
          <rPr>
            <sz val="11"/>
            <color indexed="8"/>
            <rFont val="Calibri"/>
            <family val="2"/>
            <scheme val="minor"/>
          </rPr>
          <t>Codice numerico Coeweb: [480] 480</t>
        </r>
      </text>
    </comment>
    <comment ref="A76" authorId="0">
      <text>
        <r>
          <rPr>
            <sz val="11"/>
            <color indexed="8"/>
            <rFont val="Calibri"/>
            <family val="2"/>
            <scheme val="minor"/>
          </rPr>
          <t>Codice numerico Coeweb: [272] 272</t>
        </r>
      </text>
    </comment>
    <comment ref="L76" authorId="0">
      <text>
        <r>
          <rPr>
            <sz val="11"/>
            <color indexed="8"/>
            <rFont val="Calibri"/>
            <family val="2"/>
            <scheme val="minor"/>
          </rPr>
          <t>Codice numerico Coeweb: [528] 528</t>
        </r>
      </text>
    </comment>
    <comment ref="A77" authorId="0">
      <text>
        <r>
          <rPr>
            <sz val="11"/>
            <color indexed="8"/>
            <rFont val="Calibri"/>
            <family val="2"/>
            <scheme val="minor"/>
          </rPr>
          <t>Codice numerico Coeweb: [480] 480</t>
        </r>
      </text>
    </comment>
    <comment ref="L77" authorId="0">
      <text>
        <r>
          <rPr>
            <sz val="11"/>
            <color indexed="8"/>
            <rFont val="Calibri"/>
            <family val="2"/>
            <scheme val="minor"/>
          </rPr>
          <t>Codice numerico Coeweb: [073] 073</t>
        </r>
      </text>
    </comment>
    <comment ref="A78" authorId="0">
      <text>
        <r>
          <rPr>
            <sz val="11"/>
            <color indexed="8"/>
            <rFont val="Calibri"/>
            <family val="2"/>
            <scheme val="minor"/>
          </rPr>
          <t>Codice numerico Coeweb: [204] 204</t>
        </r>
      </text>
    </comment>
    <comment ref="L78" authorId="0">
      <text>
        <r>
          <rPr>
            <sz val="11"/>
            <color indexed="8"/>
            <rFont val="Calibri"/>
            <family val="2"/>
            <scheme val="minor"/>
          </rPr>
          <t>Codice numerico Coeweb: [330] 330</t>
        </r>
      </text>
    </comment>
    <comment ref="A79" authorId="0">
      <text>
        <r>
          <rPr>
            <sz val="11"/>
            <color indexed="8"/>
            <rFont val="Calibri"/>
            <family val="2"/>
            <scheme val="minor"/>
          </rPr>
          <t>Codice numerico Coeweb: [388] 388</t>
        </r>
      </text>
    </comment>
    <comment ref="L79" authorId="0">
      <text>
        <r>
          <rPr>
            <sz val="11"/>
            <color indexed="8"/>
            <rFont val="Calibri"/>
            <family val="2"/>
            <scheme val="minor"/>
          </rPr>
          <t>Codice numerico Coeweb: [743] 743</t>
        </r>
      </text>
    </comment>
    <comment ref="A80" authorId="0">
      <text>
        <r>
          <rPr>
            <sz val="11"/>
            <color indexed="8"/>
            <rFont val="Calibri"/>
            <family val="2"/>
            <scheme val="minor"/>
          </rPr>
          <t>Codice numerico Coeweb: [424] 424</t>
        </r>
      </text>
    </comment>
    <comment ref="L80" authorId="0">
      <text>
        <r>
          <rPr>
            <sz val="11"/>
            <color indexed="8"/>
            <rFont val="Calibri"/>
            <family val="2"/>
            <scheme val="minor"/>
          </rPr>
          <t>Codice numerico Coeweb: [054] 054</t>
        </r>
      </text>
    </comment>
    <comment ref="A81" authorId="0">
      <text>
        <r>
          <rPr>
            <sz val="11"/>
            <color indexed="8"/>
            <rFont val="Calibri"/>
            <family val="2"/>
            <scheme val="minor"/>
          </rPr>
          <t>Codice numerico Coeweb: [428] 428</t>
        </r>
      </text>
    </comment>
    <comment ref="L81" authorId="0">
      <text>
        <r>
          <rPr>
            <sz val="11"/>
            <color indexed="8"/>
            <rFont val="Calibri"/>
            <family val="2"/>
            <scheme val="minor"/>
          </rPr>
          <t>Codice numerico Coeweb: [504] 504</t>
        </r>
      </text>
    </comment>
    <comment ref="A82" authorId="0">
      <text>
        <r>
          <rPr>
            <sz val="11"/>
            <color indexed="8"/>
            <rFont val="Calibri"/>
            <family val="2"/>
            <scheme val="minor"/>
          </rPr>
          <t>Codice numerico Coeweb: [416] 416</t>
        </r>
      </text>
    </comment>
    <comment ref="L82" authorId="0">
      <text>
        <r>
          <rPr>
            <sz val="11"/>
            <color indexed="8"/>
            <rFont val="Calibri"/>
            <family val="2"/>
            <scheme val="minor"/>
          </rPr>
          <t>Codice numerico Coeweb: [272] 272</t>
        </r>
      </text>
    </comment>
    <comment ref="A83" authorId="0">
      <text>
        <r>
          <rPr>
            <sz val="11"/>
            <color indexed="8"/>
            <rFont val="Calibri"/>
            <family val="2"/>
            <scheme val="minor"/>
          </rPr>
          <t>Codice numerico Coeweb: [070] 070</t>
        </r>
      </text>
    </comment>
    <comment ref="L83" authorId="0">
      <text>
        <r>
          <rPr>
            <sz val="11"/>
            <color indexed="8"/>
            <rFont val="Calibri"/>
            <family val="2"/>
            <scheme val="minor"/>
          </rPr>
          <t>Codice numerico Coeweb: [628] 628</t>
        </r>
      </text>
    </comment>
    <comment ref="A84" authorId="0">
      <text>
        <r>
          <rPr>
            <sz val="11"/>
            <color indexed="8"/>
            <rFont val="Calibri"/>
            <family val="2"/>
            <scheme val="minor"/>
          </rPr>
          <t>Codice numerico Coeweb: [216] 216</t>
        </r>
      </text>
    </comment>
    <comment ref="L84" authorId="0">
      <text>
        <r>
          <rPr>
            <sz val="11"/>
            <color indexed="8"/>
            <rFont val="Calibri"/>
            <family val="2"/>
            <scheme val="minor"/>
          </rPr>
          <t>Codice numerico Coeweb: [690] 690</t>
        </r>
      </text>
    </comment>
    <comment ref="A85" authorId="0">
      <text>
        <r>
          <rPr>
            <sz val="11"/>
            <color indexed="8"/>
            <rFont val="Calibri"/>
            <family val="2"/>
            <scheme val="minor"/>
          </rPr>
          <t>Codice numerico Coeweb: [075] 075</t>
        </r>
      </text>
    </comment>
    <comment ref="L85" authorId="0">
      <text>
        <r>
          <rPr>
            <sz val="11"/>
            <color indexed="8"/>
            <rFont val="Calibri"/>
            <family val="2"/>
            <scheme val="minor"/>
          </rPr>
          <t>Codice numerico Coeweb: [708] 708</t>
        </r>
      </text>
    </comment>
    <comment ref="A86" authorId="0">
      <text>
        <r>
          <rPr>
            <sz val="11"/>
            <color indexed="8"/>
            <rFont val="Calibri"/>
            <family val="2"/>
            <scheme val="minor"/>
          </rPr>
          <t>Codice numerico Coeweb: [644] 644</t>
        </r>
      </text>
    </comment>
    <comment ref="L86" authorId="0">
      <text>
        <r>
          <rPr>
            <sz val="11"/>
            <color indexed="8"/>
            <rFont val="Calibri"/>
            <family val="2"/>
            <scheme val="minor"/>
          </rPr>
          <t>Codice numerico Coeweb: [053] 053</t>
        </r>
      </text>
    </comment>
    <comment ref="A87" authorId="0">
      <text>
        <r>
          <rPr>
            <sz val="11"/>
            <color indexed="8"/>
            <rFont val="Calibri"/>
            <family val="2"/>
            <scheme val="minor"/>
          </rPr>
          <t>Nota paese partner vecchia descrizione: [CG] - dal 1993 al 1997 - Congo (Repubblica)
Codice numerico Coeweb: [318] 318</t>
        </r>
      </text>
    </comment>
    <comment ref="L87" authorId="0">
      <text>
        <r>
          <rPr>
            <sz val="11"/>
            <color indexed="8"/>
            <rFont val="Calibri"/>
            <family val="2"/>
            <scheme val="minor"/>
          </rPr>
          <t>Codice numerico Coeweb: [636] 636</t>
        </r>
      </text>
    </comment>
    <comment ref="A88" authorId="0">
      <text>
        <r>
          <rPr>
            <sz val="11"/>
            <color indexed="8"/>
            <rFont val="Calibri"/>
            <family val="2"/>
            <scheme val="minor"/>
          </rPr>
          <t>Codice numerico Coeweb: [660] 660</t>
        </r>
      </text>
    </comment>
    <comment ref="L88" authorId="0">
      <text>
        <r>
          <rPr>
            <sz val="11"/>
            <color indexed="8"/>
            <rFont val="Calibri"/>
            <family val="2"/>
            <scheme val="minor"/>
          </rPr>
          <t>Codice numerico Coeweb: [612] 612</t>
        </r>
      </text>
    </comment>
    <comment ref="A89" authorId="0">
      <text>
        <r>
          <rPr>
            <sz val="11"/>
            <color indexed="8"/>
            <rFont val="Calibri"/>
            <family val="2"/>
            <scheme val="minor"/>
          </rPr>
          <t>Codice numerico Coeweb: [701] 701</t>
        </r>
      </text>
    </comment>
    <comment ref="L89" authorId="0">
      <text>
        <r>
          <rPr>
            <sz val="11"/>
            <color indexed="8"/>
            <rFont val="Calibri"/>
            <family val="2"/>
            <scheme val="minor"/>
          </rPr>
          <t>Codice numerico Coeweb: [078] 078</t>
        </r>
      </text>
    </comment>
    <comment ref="A90" authorId="0">
      <text>
        <r>
          <rPr>
            <sz val="11"/>
            <color indexed="8"/>
            <rFont val="Calibri"/>
            <family val="2"/>
            <scheme val="minor"/>
          </rPr>
          <t>Codice numerico Coeweb: [743] 743</t>
        </r>
      </text>
    </comment>
    <comment ref="L90" authorId="0">
      <text>
        <r>
          <rPr>
            <sz val="11"/>
            <color indexed="8"/>
            <rFont val="Calibri"/>
            <family val="2"/>
            <scheme val="minor"/>
          </rPr>
          <t>Codice numerico Coeweb: [076] 076</t>
        </r>
      </text>
    </comment>
    <comment ref="A91" authorId="0">
      <text>
        <r>
          <rPr>
            <sz val="11"/>
            <color indexed="8"/>
            <rFont val="Calibri"/>
            <family val="2"/>
            <scheme val="minor"/>
          </rPr>
          <t>Codice numerico Coeweb: [706] 706</t>
        </r>
      </text>
    </comment>
    <comment ref="L91" authorId="0">
      <text>
        <r>
          <rPr>
            <sz val="11"/>
            <color indexed="8"/>
            <rFont val="Calibri"/>
            <family val="2"/>
            <scheme val="minor"/>
          </rPr>
          <t>Codice numerico Coeweb: [096] 096</t>
        </r>
      </text>
    </comment>
    <comment ref="A92" authorId="0">
      <text>
        <r>
          <rPr>
            <sz val="11"/>
            <color indexed="8"/>
            <rFont val="Calibri"/>
            <family val="2"/>
            <scheme val="minor"/>
          </rPr>
          <t>Codice numerico Coeweb: [306] 306</t>
        </r>
      </text>
    </comment>
    <comment ref="L92" authorId="0">
      <text>
        <r>
          <rPr>
            <sz val="11"/>
            <color indexed="8"/>
            <rFont val="Calibri"/>
            <family val="2"/>
            <scheme val="minor"/>
          </rPr>
          <t>Codice numerico Coeweb: [604] 604</t>
        </r>
      </text>
    </comment>
    <comment ref="A93" authorId="0">
      <text>
        <r>
          <rPr>
            <sz val="11"/>
            <color indexed="8"/>
            <rFont val="Calibri"/>
            <family val="2"/>
            <scheme val="minor"/>
          </rPr>
          <t>Codice numerico Coeweb: [628] 628</t>
        </r>
      </text>
    </comment>
    <comment ref="L93" authorId="0">
      <text>
        <r>
          <rPr>
            <sz val="11"/>
            <color indexed="8"/>
            <rFont val="Calibri"/>
            <family val="2"/>
            <scheme val="minor"/>
          </rPr>
          <t>Codice numerico Coeweb: [804] 804</t>
        </r>
      </text>
    </comment>
    <comment ref="A94" authorId="0">
      <text>
        <r>
          <rPr>
            <sz val="11"/>
            <color indexed="8"/>
            <rFont val="Calibri"/>
            <family val="2"/>
            <scheme val="minor"/>
          </rPr>
          <t>Codice numerico Coeweb: [346] 346</t>
        </r>
      </text>
    </comment>
    <comment ref="L94" authorId="0">
      <text>
        <r>
          <rPr>
            <sz val="11"/>
            <color indexed="8"/>
            <rFont val="Calibri"/>
            <family val="2"/>
            <scheme val="minor"/>
          </rPr>
          <t>Codice numerico Coeweb: [095] 095</t>
        </r>
      </text>
    </comment>
    <comment ref="A95" authorId="0">
      <text>
        <r>
          <rPr>
            <sz val="11"/>
            <color indexed="8"/>
            <rFont val="Calibri"/>
            <family val="2"/>
            <scheme val="minor"/>
          </rPr>
          <t>Codice numerico Coeweb: [077] 077</t>
        </r>
      </text>
    </comment>
    <comment ref="L95" authorId="0">
      <text>
        <r>
          <rPr>
            <sz val="11"/>
            <color indexed="8"/>
            <rFont val="Calibri"/>
            <family val="2"/>
            <scheme val="minor"/>
          </rPr>
          <t>Codice numerico Coeweb: [074] 074</t>
        </r>
      </text>
    </comment>
    <comment ref="A96" authorId="0">
      <text>
        <r>
          <rPr>
            <sz val="11"/>
            <color indexed="8"/>
            <rFont val="Calibri"/>
            <family val="2"/>
            <scheme val="minor"/>
          </rPr>
          <t>Codice numerico Coeweb: [632] 632</t>
        </r>
      </text>
    </comment>
    <comment ref="L96" authorId="0">
      <text>
        <r>
          <rPr>
            <sz val="11"/>
            <color indexed="8"/>
            <rFont val="Calibri"/>
            <family val="2"/>
            <scheme val="minor"/>
          </rPr>
          <t>Codice numerico Coeweb: [640] 640</t>
        </r>
      </text>
    </comment>
    <comment ref="A97" authorId="0">
      <text>
        <r>
          <rPr>
            <sz val="11"/>
            <color indexed="8"/>
            <rFont val="Calibri"/>
            <family val="2"/>
            <scheme val="minor"/>
          </rPr>
          <t>Codice numerico Coeweb: [095] 095</t>
        </r>
      </text>
    </comment>
    <comment ref="L97" authorId="0">
      <text>
        <r>
          <rPr>
            <sz val="11"/>
            <color indexed="8"/>
            <rFont val="Calibri"/>
            <family val="2"/>
            <scheme val="minor"/>
          </rPr>
          <t>Codice numerico Coeweb: [260] 260</t>
        </r>
      </text>
    </comment>
    <comment ref="A98" authorId="0">
      <text>
        <r>
          <rPr>
            <sz val="11"/>
            <color indexed="8"/>
            <rFont val="Calibri"/>
            <family val="2"/>
            <scheme val="minor"/>
          </rPr>
          <t>Codice numerico Coeweb: [350] 350</t>
        </r>
      </text>
    </comment>
    <comment ref="L98" authorId="0">
      <text>
        <r>
          <rPr>
            <sz val="11"/>
            <color indexed="8"/>
            <rFont val="Calibri"/>
            <family val="2"/>
            <scheme val="minor"/>
          </rPr>
          <t>Codice numerico Coeweb: [801] 801</t>
        </r>
      </text>
    </comment>
    <comment ref="A99" authorId="0">
      <text>
        <r>
          <rPr>
            <sz val="11"/>
            <color indexed="8"/>
            <rFont val="Calibri"/>
            <family val="2"/>
            <scheme val="minor"/>
          </rPr>
          <t>Codice numerico Coeweb: [436] 436</t>
        </r>
      </text>
    </comment>
    <comment ref="L99" authorId="0">
      <text>
        <r>
          <rPr>
            <sz val="11"/>
            <color indexed="8"/>
            <rFont val="Calibri"/>
            <family val="2"/>
            <scheme val="minor"/>
          </rPr>
          <t>Codice numerico Coeweb: [288] 288</t>
        </r>
      </text>
    </comment>
    <comment ref="A100" authorId="0">
      <text>
        <r>
          <rPr>
            <sz val="11"/>
            <color indexed="8"/>
            <rFont val="Calibri"/>
            <family val="2"/>
            <scheme val="minor"/>
          </rPr>
          <t>Codice numerico Coeweb: [600] 600</t>
        </r>
      </text>
    </comment>
    <comment ref="L100" authorId="0">
      <text>
        <r>
          <rPr>
            <sz val="11"/>
            <color indexed="8"/>
            <rFont val="Calibri"/>
            <family val="2"/>
            <scheme val="minor"/>
          </rPr>
          <t>Codice numerico Coeweb: [077] 077</t>
        </r>
      </text>
    </comment>
    <comment ref="A101" authorId="0">
      <text>
        <r>
          <rPr>
            <sz val="11"/>
            <color indexed="8"/>
            <rFont val="Calibri"/>
            <family val="2"/>
            <scheme val="minor"/>
          </rPr>
          <t>Codice numerico Coeweb: [330] 330</t>
        </r>
      </text>
    </comment>
    <comment ref="L101" authorId="0">
      <text>
        <r>
          <rPr>
            <sz val="11"/>
            <color indexed="8"/>
            <rFont val="Calibri"/>
            <family val="2"/>
            <scheme val="minor"/>
          </rPr>
          <t>Codice numerico Coeweb: [083] 083</t>
        </r>
      </text>
    </comment>
    <comment ref="A102" authorId="0">
      <text>
        <r>
          <rPr>
            <sz val="11"/>
            <color indexed="8"/>
            <rFont val="Calibri"/>
            <family val="2"/>
            <scheme val="minor"/>
          </rPr>
          <t>Codice numerico Coeweb: [604] 604</t>
        </r>
      </text>
    </comment>
    <comment ref="L102" authorId="0">
      <text>
        <r>
          <rPr>
            <sz val="11"/>
            <color indexed="8"/>
            <rFont val="Calibri"/>
            <family val="2"/>
            <scheme val="minor"/>
          </rPr>
          <t>Codice numerico Coeweb: [662] 662</t>
        </r>
      </text>
    </comment>
    <comment ref="A103" authorId="0">
      <text>
        <r>
          <rPr>
            <sz val="11"/>
            <color indexed="8"/>
            <rFont val="Calibri"/>
            <family val="2"/>
            <scheme val="minor"/>
          </rPr>
          <t>Codice numerico Coeweb: [288] 288</t>
        </r>
      </text>
    </comment>
    <comment ref="L103" authorId="0">
      <text>
        <r>
          <rPr>
            <sz val="11"/>
            <color indexed="8"/>
            <rFont val="Calibri"/>
            <family val="2"/>
            <scheme val="minor"/>
          </rPr>
          <t>Codice numerico Coeweb: [416] 416</t>
        </r>
      </text>
    </comment>
    <comment ref="A104" authorId="0">
      <text>
        <r>
          <rPr>
            <sz val="11"/>
            <color indexed="8"/>
            <rFont val="Calibri"/>
            <family val="2"/>
            <scheme val="minor"/>
          </rPr>
          <t>Codice numerico Coeweb: [302] 302</t>
        </r>
      </text>
    </comment>
    <comment ref="L104" authorId="0">
      <text>
        <r>
          <rPr>
            <sz val="11"/>
            <color indexed="8"/>
            <rFont val="Calibri"/>
            <family val="2"/>
            <scheme val="minor"/>
          </rPr>
          <t>Codice numerico Coeweb: [524] 524</t>
        </r>
      </text>
    </comment>
    <comment ref="A105" authorId="0">
      <text>
        <r>
          <rPr>
            <sz val="11"/>
            <color indexed="8"/>
            <rFont val="Calibri"/>
            <family val="2"/>
            <scheme val="minor"/>
          </rPr>
          <t>Codice numerico Coeweb: [640] 640</t>
        </r>
      </text>
    </comment>
    <comment ref="L105" authorId="0">
      <text>
        <r>
          <rPr>
            <sz val="11"/>
            <color indexed="8"/>
            <rFont val="Calibri"/>
            <family val="2"/>
            <scheme val="minor"/>
          </rPr>
          <t>Codice numerico Coeweb: [716] 716</t>
        </r>
      </text>
    </comment>
    <comment ref="A106" authorId="0">
      <text>
        <r>
          <rPr>
            <sz val="11"/>
            <color indexed="8"/>
            <rFont val="Calibri"/>
            <family val="2"/>
            <scheme val="minor"/>
          </rPr>
          <t>Codice numerico Coeweb: [370] 370</t>
        </r>
      </text>
    </comment>
    <comment ref="L106" authorId="0">
      <text>
        <r>
          <rPr>
            <sz val="11"/>
            <color indexed="8"/>
            <rFont val="Calibri"/>
            <family val="2"/>
            <scheme val="minor"/>
          </rPr>
          <t>Codice numerico Coeweb: [276] 276</t>
        </r>
      </text>
    </comment>
    <comment ref="A107" authorId="0">
      <text>
        <r>
          <rPr>
            <sz val="11"/>
            <color indexed="8"/>
            <rFont val="Calibri"/>
            <family val="2"/>
            <scheme val="minor"/>
          </rPr>
          <t>Codice numerico Coeweb: [669] 669</t>
        </r>
      </text>
    </comment>
    <comment ref="L107" authorId="0">
      <text>
        <r>
          <rPr>
            <sz val="11"/>
            <color indexed="8"/>
            <rFont val="Calibri"/>
            <family val="2"/>
            <scheme val="minor"/>
          </rPr>
          <t>Codice numerico Coeweb: [456] 456</t>
        </r>
      </text>
    </comment>
    <comment ref="A108" authorId="0">
      <text>
        <r>
          <rPr>
            <sz val="11"/>
            <color indexed="8"/>
            <rFont val="Calibri"/>
            <family val="2"/>
            <scheme val="minor"/>
          </rPr>
          <t>Codice numerico Coeweb: [389] 389</t>
        </r>
      </text>
    </comment>
    <comment ref="L108" authorId="0">
      <text>
        <r>
          <rPr>
            <sz val="11"/>
            <color indexed="8"/>
            <rFont val="Calibri"/>
            <family val="2"/>
            <scheme val="minor"/>
          </rPr>
          <t>Codice numerico Coeweb: [616] 616</t>
        </r>
      </text>
    </comment>
    <comment ref="A109" authorId="0">
      <text>
        <r>
          <rPr>
            <sz val="11"/>
            <color indexed="8"/>
            <rFont val="Calibri"/>
            <family val="2"/>
            <scheme val="minor"/>
          </rPr>
          <t>Codice numerico Coeweb: [708] 708</t>
        </r>
      </text>
    </comment>
    <comment ref="L109" authorId="0">
      <text>
        <r>
          <rPr>
            <sz val="11"/>
            <color indexed="8"/>
            <rFont val="Calibri"/>
            <family val="2"/>
            <scheme val="minor"/>
          </rPr>
          <t>Codice numerico Coeweb: [484] 484</t>
        </r>
      </text>
    </comment>
    <comment ref="A110" authorId="0">
      <text>
        <r>
          <rPr>
            <sz val="11"/>
            <color indexed="8"/>
            <rFont val="Calibri"/>
            <family val="2"/>
            <scheme val="minor"/>
          </rPr>
          <t>Codice numerico Coeweb: [096] 096</t>
        </r>
      </text>
    </comment>
    <comment ref="L110" authorId="0">
      <text>
        <r>
          <rPr>
            <sz val="11"/>
            <color indexed="8"/>
            <rFont val="Calibri"/>
            <family val="2"/>
            <scheme val="minor"/>
          </rPr>
          <t>Codice numerico Coeweb: [346] 346</t>
        </r>
      </text>
    </comment>
    <comment ref="A111" authorId="0">
      <text>
        <r>
          <rPr>
            <sz val="11"/>
            <color indexed="8"/>
            <rFont val="Calibri"/>
            <family val="2"/>
            <scheme val="minor"/>
          </rPr>
          <t>Codice numerico Coeweb: [074] 074</t>
        </r>
      </text>
    </comment>
    <comment ref="L111" authorId="0">
      <text>
        <r>
          <rPr>
            <sz val="11"/>
            <color indexed="8"/>
            <rFont val="Calibri"/>
            <family val="2"/>
            <scheme val="minor"/>
          </rPr>
          <t>Codice numerico Coeweb: [080] 080</t>
        </r>
      </text>
    </comment>
    <comment ref="A112" authorId="0">
      <text>
        <r>
          <rPr>
            <sz val="11"/>
            <color indexed="8"/>
            <rFont val="Calibri"/>
            <family val="2"/>
            <scheme val="minor"/>
          </rPr>
          <t>Codice numerico Coeweb: [649] 649</t>
        </r>
      </text>
    </comment>
    <comment ref="L112" authorId="0">
      <text>
        <r>
          <rPr>
            <sz val="11"/>
            <color indexed="8"/>
            <rFont val="Calibri"/>
            <family val="2"/>
            <scheme val="minor"/>
          </rPr>
          <t>Codice numerico Coeweb: [352] 352</t>
        </r>
      </text>
    </comment>
    <comment ref="A113" authorId="0">
      <text>
        <r>
          <rPr>
            <sz val="11"/>
            <color indexed="8"/>
            <rFont val="Calibri"/>
            <family val="2"/>
            <scheme val="minor"/>
          </rPr>
          <t>Codice numerico Coeweb: [079] 079</t>
        </r>
      </text>
    </comment>
    <comment ref="L113" authorId="0">
      <text>
        <r>
          <rPr>
            <sz val="11"/>
            <color indexed="8"/>
            <rFont val="Calibri"/>
            <family val="2"/>
            <scheme val="minor"/>
          </rPr>
          <t>Codice numerico Coeweb: [334] 334</t>
        </r>
      </text>
    </comment>
    <comment ref="A114" authorId="0">
      <text>
        <r>
          <rPr>
            <sz val="11"/>
            <color indexed="8"/>
            <rFont val="Calibri"/>
            <family val="2"/>
            <scheme val="minor"/>
          </rPr>
          <t>Codice numerico Coeweb: [612] 612</t>
        </r>
      </text>
    </comment>
    <comment ref="L114" authorId="0">
      <text>
        <r>
          <rPr>
            <sz val="11"/>
            <color indexed="8"/>
            <rFont val="Calibri"/>
            <family val="2"/>
            <scheme val="minor"/>
          </rPr>
          <t>Codice numerico Coeweb: [081] 081</t>
        </r>
      </text>
    </comment>
    <comment ref="A115" authorId="0">
      <text>
        <r>
          <rPr>
            <sz val="11"/>
            <color indexed="8"/>
            <rFont val="Calibri"/>
            <family val="2"/>
            <scheme val="minor"/>
          </rPr>
          <t>Codice numerico Coeweb: [504] 504</t>
        </r>
      </text>
    </comment>
    <comment ref="L115" authorId="0">
      <text>
        <r>
          <rPr>
            <sz val="11"/>
            <color indexed="8"/>
            <rFont val="Calibri"/>
            <family val="2"/>
            <scheme val="minor"/>
          </rPr>
          <t>Codice numerico Coeweb: [436] 436</t>
        </r>
      </text>
    </comment>
    <comment ref="A116" authorId="0">
      <text>
        <r>
          <rPr>
            <sz val="11"/>
            <color indexed="8"/>
            <rFont val="Calibri"/>
            <family val="2"/>
            <scheme val="minor"/>
          </rPr>
          <t>Codice numerico Coeweb: [097] 097</t>
        </r>
      </text>
    </comment>
    <comment ref="L116" authorId="0">
      <text>
        <r>
          <rPr>
            <sz val="11"/>
            <color indexed="8"/>
            <rFont val="Calibri"/>
            <family val="2"/>
            <scheme val="minor"/>
          </rPr>
          <t>Codice numerico Coeweb: [280] 280</t>
        </r>
      </text>
    </comment>
    <comment ref="A117" authorId="0">
      <text>
        <r>
          <rPr>
            <sz val="11"/>
            <color indexed="8"/>
            <rFont val="Calibri"/>
            <family val="2"/>
            <scheme val="minor"/>
          </rPr>
          <t>Codice numerico Coeweb: [453] 453</t>
        </r>
      </text>
    </comment>
    <comment ref="L117" authorId="0">
      <text>
        <r>
          <rPr>
            <sz val="11"/>
            <color indexed="8"/>
            <rFont val="Calibri"/>
            <family val="2"/>
            <scheme val="minor"/>
          </rPr>
          <t>Codice numerico Coeweb: [500] 500</t>
        </r>
      </text>
    </comment>
    <comment ref="A118" authorId="0">
      <text>
        <r>
          <rPr>
            <sz val="11"/>
            <color indexed="8"/>
            <rFont val="Calibri"/>
            <family val="2"/>
            <scheme val="minor"/>
          </rPr>
          <t>Codice numerico Coeweb: [248] 248</t>
        </r>
      </text>
    </comment>
    <comment ref="L118" authorId="0">
      <text>
        <r>
          <rPr>
            <sz val="11"/>
            <color indexed="8"/>
            <rFont val="Calibri"/>
            <family val="2"/>
            <scheme val="minor"/>
          </rPr>
          <t>Codice numerico Coeweb: [314] 314</t>
        </r>
      </text>
    </comment>
    <comment ref="A119" authorId="0">
      <text>
        <r>
          <rPr>
            <sz val="11"/>
            <color indexed="8"/>
            <rFont val="Calibri"/>
            <family val="2"/>
            <scheme val="minor"/>
          </rPr>
          <t>Codice numerico Coeweb: [078] 078</t>
        </r>
      </text>
    </comment>
    <comment ref="L119" authorId="0">
      <text>
        <r>
          <rPr>
            <sz val="11"/>
            <color indexed="8"/>
            <rFont val="Calibri"/>
            <family val="2"/>
            <scheme val="minor"/>
          </rPr>
          <t>Codice numerico Coeweb: [666] 666</t>
        </r>
      </text>
    </comment>
    <comment ref="A120" authorId="0">
      <text>
        <r>
          <rPr>
            <sz val="11"/>
            <color indexed="8"/>
            <rFont val="Calibri"/>
            <family val="2"/>
            <scheme val="minor"/>
          </rPr>
          <t>Codice numerico Coeweb: [073] 073</t>
        </r>
      </text>
    </comment>
    <comment ref="L120" authorId="0">
      <text>
        <r>
          <rPr>
            <sz val="11"/>
            <color indexed="8"/>
            <rFont val="Calibri"/>
            <family val="2"/>
            <scheme val="minor"/>
          </rPr>
          <t>Codice numerico Coeweb: [302] 302</t>
        </r>
      </text>
    </comment>
    <comment ref="A121" authorId="0">
      <text>
        <r>
          <rPr>
            <sz val="11"/>
            <color indexed="8"/>
            <rFont val="Calibri"/>
            <family val="2"/>
            <scheme val="minor"/>
          </rPr>
          <t>Codice numerico Coeweb: [236] 236</t>
        </r>
      </text>
    </comment>
    <comment ref="L121" authorId="0">
      <text>
        <r>
          <rPr>
            <sz val="11"/>
            <color indexed="8"/>
            <rFont val="Calibri"/>
            <family val="2"/>
            <scheme val="minor"/>
          </rPr>
          <t>Codice numerico Coeweb: [284] 284</t>
        </r>
      </text>
    </comment>
    <comment ref="A122" authorId="0">
      <text>
        <r>
          <rPr>
            <sz val="11"/>
            <color indexed="8"/>
            <rFont val="Calibri"/>
            <family val="2"/>
            <scheme val="minor"/>
          </rPr>
          <t>Codice numerico Coeweb: [529] 529</t>
        </r>
      </text>
    </comment>
    <comment ref="L122" authorId="0">
      <text>
        <r>
          <rPr>
            <sz val="11"/>
            <color indexed="8"/>
            <rFont val="Calibri"/>
            <family val="2"/>
            <scheme val="minor"/>
          </rPr>
          <t>Codice numerico Coeweb: [350] 350</t>
        </r>
      </text>
    </comment>
    <comment ref="A123" authorId="0">
      <text>
        <r>
          <rPr>
            <sz val="11"/>
            <color indexed="8"/>
            <rFont val="Calibri"/>
            <family val="2"/>
            <scheme val="minor"/>
          </rPr>
          <t>Codice numerico Coeweb: [276] 276</t>
        </r>
      </text>
    </comment>
    <comment ref="L123" authorId="0">
      <text>
        <r>
          <rPr>
            <sz val="11"/>
            <color indexed="8"/>
            <rFont val="Calibri"/>
            <family val="2"/>
            <scheme val="minor"/>
          </rPr>
          <t>Codice numerico Coeweb: [247] 247</t>
        </r>
      </text>
    </comment>
    <comment ref="A124" authorId="0">
      <text>
        <r>
          <rPr>
            <sz val="11"/>
            <color indexed="8"/>
            <rFont val="Calibri"/>
            <family val="2"/>
            <scheme val="minor"/>
          </rPr>
          <t>Codice numerico Coeweb: [616] 616</t>
        </r>
      </text>
    </comment>
    <comment ref="L124" authorId="0">
      <text>
        <r>
          <rPr>
            <sz val="11"/>
            <color indexed="8"/>
            <rFont val="Calibri"/>
            <family val="2"/>
            <scheme val="minor"/>
          </rPr>
          <t>Codice numerico Coeweb: [452] 452</t>
        </r>
      </text>
    </comment>
    <comment ref="A125" authorId="0">
      <text>
        <r>
          <rPr>
            <sz val="11"/>
            <color indexed="8"/>
            <rFont val="Calibri"/>
            <family val="2"/>
            <scheme val="minor"/>
          </rPr>
          <t>Codice numerico Coeweb: [442] 442</t>
        </r>
      </text>
    </comment>
    <comment ref="L125" authorId="0">
      <text>
        <r>
          <rPr>
            <sz val="11"/>
            <color indexed="8"/>
            <rFont val="Calibri"/>
            <family val="2"/>
            <scheme val="minor"/>
          </rPr>
          <t>Codice numerico Coeweb: [236] 236</t>
        </r>
      </text>
    </comment>
    <comment ref="A126" authorId="0">
      <text>
        <r>
          <rPr>
            <sz val="11"/>
            <color indexed="8"/>
            <rFont val="Calibri"/>
            <family val="2"/>
            <scheme val="minor"/>
          </rPr>
          <t>Codice numerico Coeweb: [806] 806</t>
        </r>
      </text>
    </comment>
    <comment ref="L126" authorId="0">
      <text>
        <r>
          <rPr>
            <sz val="11"/>
            <color indexed="8"/>
            <rFont val="Calibri"/>
            <family val="2"/>
            <scheme val="minor"/>
          </rPr>
          <t>Codice numerico Coeweb: [244] 244</t>
        </r>
      </text>
    </comment>
    <comment ref="A127" authorId="0">
      <text>
        <r>
          <rPr>
            <sz val="11"/>
            <color indexed="8"/>
            <rFont val="Calibri"/>
            <family val="2"/>
            <scheme val="minor"/>
          </rPr>
          <t>Codice numerico Coeweb: [352] 352</t>
        </r>
      </text>
    </comment>
    <comment ref="L127" authorId="0">
      <text>
        <r>
          <rPr>
            <sz val="11"/>
            <color indexed="8"/>
            <rFont val="Calibri"/>
            <family val="2"/>
            <scheme val="minor"/>
          </rPr>
          <t>Codice numerico Coeweb: [248] 248</t>
        </r>
      </text>
    </comment>
    <comment ref="A128" authorId="0">
      <text>
        <r>
          <rPr>
            <sz val="11"/>
            <color indexed="8"/>
            <rFont val="Calibri"/>
            <family val="2"/>
            <scheme val="minor"/>
          </rPr>
          <t>Codice numerico Coeweb: [280] 280</t>
        </r>
      </text>
    </comment>
    <comment ref="L128" authorId="0">
      <text>
        <r>
          <rPr>
            <sz val="11"/>
            <color indexed="8"/>
            <rFont val="Calibri"/>
            <family val="2"/>
            <scheme val="minor"/>
          </rPr>
          <t>Codice numerico Coeweb: [373] 373</t>
        </r>
      </text>
    </comment>
    <comment ref="A129" authorId="0">
      <text>
        <r>
          <rPr>
            <sz val="11"/>
            <color indexed="8"/>
            <rFont val="Calibri"/>
            <family val="2"/>
            <scheme val="minor"/>
          </rPr>
          <t>Codice numerico Coeweb: [081] 081</t>
        </r>
      </text>
    </comment>
    <comment ref="L129" authorId="0">
      <text>
        <r>
          <rPr>
            <sz val="11"/>
            <color indexed="8"/>
            <rFont val="Calibri"/>
            <family val="2"/>
            <scheme val="minor"/>
          </rPr>
          <t>Codice numerico Coeweb: [310] 310</t>
        </r>
      </text>
    </comment>
    <comment ref="L130" authorId="0">
      <text>
        <r>
          <rPr>
            <sz val="11"/>
            <color indexed="8"/>
            <rFont val="Calibri"/>
            <family val="2"/>
            <scheme val="minor"/>
          </rPr>
          <t>Codice numerico Coeweb: [378] 378</t>
        </r>
      </text>
    </comment>
    <comment ref="L131" authorId="0">
      <text>
        <r>
          <rPr>
            <sz val="11"/>
            <color indexed="8"/>
            <rFont val="Calibri"/>
            <family val="2"/>
            <scheme val="minor"/>
          </rPr>
          <t>Codice numerico Coeweb: [809] 809</t>
        </r>
      </text>
    </comment>
    <comment ref="L132" authorId="0">
      <text>
        <r>
          <rPr>
            <sz val="11"/>
            <color indexed="8"/>
            <rFont val="Calibri"/>
            <family val="2"/>
            <scheme val="minor"/>
          </rPr>
          <t>Codice numerico Coeweb: [024] 024</t>
        </r>
      </text>
    </comment>
    <comment ref="L133" authorId="0">
      <text>
        <r>
          <rPr>
            <sz val="11"/>
            <color indexed="8"/>
            <rFont val="Calibri"/>
            <family val="2"/>
            <scheme val="minor"/>
          </rPr>
          <t>Codice numerico Coeweb: [696] 696</t>
        </r>
      </text>
    </comment>
    <comment ref="L134" authorId="0">
      <text>
        <r>
          <rPr>
            <sz val="11"/>
            <color indexed="8"/>
            <rFont val="Calibri"/>
            <family val="2"/>
            <scheme val="minor"/>
          </rPr>
          <t>Codice numerico Coeweb: [382] 382</t>
        </r>
      </text>
    </comment>
    <comment ref="L135" authorId="0">
      <text>
        <r>
          <rPr>
            <sz val="11"/>
            <color indexed="8"/>
            <rFont val="Calibri"/>
            <family val="2"/>
            <scheme val="minor"/>
          </rPr>
          <t>Codice numerico Coeweb: [516] 516</t>
        </r>
      </text>
    </comment>
    <comment ref="L136" authorId="0">
      <text>
        <r>
          <rPr>
            <sz val="11"/>
            <color indexed="8"/>
            <rFont val="Calibri"/>
            <family val="2"/>
            <scheme val="minor"/>
          </rPr>
          <t>Codice numerico Coeweb: [520] 520</t>
        </r>
      </text>
    </comment>
    <comment ref="L137" authorId="0">
      <text>
        <r>
          <rPr>
            <sz val="11"/>
            <color indexed="8"/>
            <rFont val="Calibri"/>
            <family val="2"/>
            <scheme val="minor"/>
          </rPr>
          <t>Codice numerico Coeweb: [608] 608</t>
        </r>
      </text>
    </comment>
    <comment ref="L138" authorId="0">
      <text>
        <r>
          <rPr>
            <sz val="11"/>
            <color indexed="8"/>
            <rFont val="Calibri"/>
            <family val="2"/>
            <scheme val="minor"/>
          </rPr>
          <t>Codice numerico Coeweb: [684] 684</t>
        </r>
      </text>
    </comment>
    <comment ref="L139" authorId="0">
      <text>
        <r>
          <rPr>
            <sz val="11"/>
            <color indexed="8"/>
            <rFont val="Calibri"/>
            <family val="2"/>
            <scheme val="minor"/>
          </rPr>
          <t>Codice numerico Coeweb: [082] 082</t>
        </r>
      </text>
    </comment>
    <comment ref="L140" authorId="0">
      <text>
        <r>
          <rPr>
            <sz val="11"/>
            <color indexed="8"/>
            <rFont val="Calibri"/>
            <family val="2"/>
            <scheme val="minor"/>
          </rPr>
          <t>Codice numerico Coeweb: [703] 703</t>
        </r>
      </text>
    </comment>
    <comment ref="L141" authorId="0">
      <text>
        <r>
          <rPr>
            <sz val="11"/>
            <color indexed="8"/>
            <rFont val="Calibri"/>
            <family val="2"/>
            <scheme val="minor"/>
          </rPr>
          <t>Codice numerico Coeweb: [442] 442</t>
        </r>
      </text>
    </comment>
    <comment ref="L142" authorId="0">
      <text>
        <r>
          <rPr>
            <sz val="11"/>
            <color indexed="8"/>
            <rFont val="Calibri"/>
            <family val="2"/>
            <scheme val="minor"/>
          </rPr>
          <t>Codice numerico Coeweb: [432] 432</t>
        </r>
      </text>
    </comment>
    <comment ref="L143" authorId="0">
      <text>
        <r>
          <rPr>
            <sz val="11"/>
            <color indexed="8"/>
            <rFont val="Calibri"/>
            <family val="2"/>
            <scheme val="minor"/>
          </rPr>
          <t>Codice numerico Coeweb: [428] 428</t>
        </r>
      </text>
    </comment>
    <comment ref="L144" authorId="0">
      <text>
        <r>
          <rPr>
            <sz val="11"/>
            <color indexed="8"/>
            <rFont val="Calibri"/>
            <family val="2"/>
            <scheme val="minor"/>
          </rPr>
          <t>Codice numerico Coeweb: [037] 037</t>
        </r>
      </text>
    </comment>
    <comment ref="L145" authorId="0">
      <text>
        <r>
          <rPr>
            <sz val="11"/>
            <color indexed="8"/>
            <rFont val="Calibri"/>
            <family val="2"/>
            <scheme val="minor"/>
          </rPr>
          <t>Codice numerico Coeweb: [306] 306</t>
        </r>
      </text>
    </comment>
    <comment ref="L146" authorId="0">
      <text>
        <r>
          <rPr>
            <sz val="11"/>
            <color indexed="8"/>
            <rFont val="Calibri"/>
            <family val="2"/>
            <scheme val="minor"/>
          </rPr>
          <t>Codice numerico Coeweb: [625] 625</t>
        </r>
      </text>
    </comment>
    <comment ref="L147" authorId="0">
      <text>
        <r>
          <rPr>
            <sz val="11"/>
            <color indexed="8"/>
            <rFont val="Calibri"/>
            <family val="2"/>
            <scheme val="minor"/>
          </rPr>
          <t>Codice numerico Coeweb: [224] 224</t>
        </r>
      </text>
    </comment>
    <comment ref="L148" authorId="0">
      <text>
        <r>
          <rPr>
            <sz val="11"/>
            <color indexed="8"/>
            <rFont val="Calibri"/>
            <family val="2"/>
            <scheme val="minor"/>
          </rPr>
          <t>Codice numerico Coeweb: [342] 342</t>
        </r>
      </text>
    </comment>
    <comment ref="L149" authorId="0">
      <text>
        <r>
          <rPr>
            <sz val="11"/>
            <color indexed="8"/>
            <rFont val="Calibri"/>
            <family val="2"/>
            <scheme val="minor"/>
          </rPr>
          <t>Codice numerico Coeweb: [268] 268</t>
        </r>
      </text>
    </comment>
    <comment ref="L150" authorId="0">
      <text>
        <r>
          <rPr>
            <sz val="11"/>
            <color indexed="8"/>
            <rFont val="Calibri"/>
            <family val="2"/>
            <scheme val="minor"/>
          </rPr>
          <t>Codice numerico Coeweb: [043] 043</t>
        </r>
      </text>
    </comment>
    <comment ref="L151" authorId="0">
      <text>
        <r>
          <rPr>
            <sz val="11"/>
            <color indexed="8"/>
            <rFont val="Calibri"/>
            <family val="2"/>
            <scheme val="minor"/>
          </rPr>
          <t>Codice numerico Coeweb: [660] 660</t>
        </r>
      </text>
    </comment>
    <comment ref="L152" authorId="0">
      <text>
        <r>
          <rPr>
            <sz val="11"/>
            <color indexed="8"/>
            <rFont val="Calibri"/>
            <family val="2"/>
            <scheme val="minor"/>
          </rPr>
          <t>Codice numerico Coeweb: [228] 228</t>
        </r>
      </text>
    </comment>
    <comment ref="L153" authorId="0">
      <text>
        <r>
          <rPr>
            <sz val="11"/>
            <color indexed="8"/>
            <rFont val="Calibri"/>
            <family val="2"/>
            <scheme val="minor"/>
          </rPr>
          <t>Codice numerico Coeweb: [464] 464</t>
        </r>
      </text>
    </comment>
    <comment ref="L154" authorId="0">
      <text>
        <r>
          <rPr>
            <sz val="11"/>
            <color indexed="8"/>
            <rFont val="Calibri"/>
            <family val="2"/>
            <scheme val="minor"/>
          </rPr>
          <t>Codice numerico Coeweb: [413] 413</t>
        </r>
      </text>
    </comment>
    <comment ref="L155" authorId="0">
      <text>
        <r>
          <rPr>
            <sz val="11"/>
            <color indexed="8"/>
            <rFont val="Calibri"/>
            <family val="2"/>
            <scheme val="minor"/>
          </rPr>
          <t>Codice numerico Coeweb: [424] 424</t>
        </r>
      </text>
    </comment>
    <comment ref="L156" authorId="0">
      <text>
        <r>
          <rPr>
            <sz val="11"/>
            <color indexed="8"/>
            <rFont val="Calibri"/>
            <family val="2"/>
            <scheme val="minor"/>
          </rPr>
          <t>Codice numerico Coeweb: [232] 232</t>
        </r>
      </text>
    </comment>
    <comment ref="L157" authorId="0">
      <text>
        <r>
          <rPr>
            <sz val="11"/>
            <color indexed="8"/>
            <rFont val="Calibri"/>
            <family val="2"/>
            <scheme val="minor"/>
          </rPr>
          <t>Codice numerico Coeweb: [252] 252</t>
        </r>
      </text>
    </comment>
    <comment ref="L158" authorId="0">
      <text>
        <r>
          <rPr>
            <sz val="11"/>
            <color indexed="8"/>
            <rFont val="Calibri"/>
            <family val="2"/>
            <scheme val="minor"/>
          </rPr>
          <t>Codice numerico Coeweb: [366] 366</t>
        </r>
      </text>
    </comment>
    <comment ref="L159" authorId="0">
      <text>
        <r>
          <rPr>
            <sz val="11"/>
            <color indexed="8"/>
            <rFont val="Calibri"/>
            <family val="2"/>
            <scheme val="minor"/>
          </rPr>
          <t>Codice numerico Coeweb: [355] 355</t>
        </r>
      </text>
    </comment>
    <comment ref="L160" authorId="0">
      <text>
        <r>
          <rPr>
            <sz val="11"/>
            <color indexed="8"/>
            <rFont val="Calibri"/>
            <family val="2"/>
            <scheme val="minor"/>
          </rPr>
          <t>Codice numerico Coeweb: [240] 240</t>
        </r>
      </text>
    </comment>
    <comment ref="L161" authorId="0">
      <text>
        <r>
          <rPr>
            <sz val="11"/>
            <color indexed="8"/>
            <rFont val="Calibri"/>
            <family val="2"/>
            <scheme val="minor"/>
          </rPr>
          <t>Codice numerico Coeweb: [669] 669</t>
        </r>
      </text>
    </comment>
    <comment ref="L162" authorId="0">
      <text>
        <r>
          <rPr>
            <sz val="11"/>
            <color indexed="8"/>
            <rFont val="Calibri"/>
            <family val="2"/>
            <scheme val="minor"/>
          </rPr>
          <t>Codice numerico Coeweb: [667] 667</t>
        </r>
      </text>
    </comment>
    <comment ref="L163" authorId="0">
      <text>
        <r>
          <rPr>
            <sz val="11"/>
            <color indexed="8"/>
            <rFont val="Calibri"/>
            <family val="2"/>
            <scheme val="minor"/>
          </rPr>
          <t>Codice numerico Coeweb: [375] 375</t>
        </r>
      </text>
    </comment>
    <comment ref="L164" authorId="0">
      <text>
        <r>
          <rPr>
            <sz val="11"/>
            <color indexed="8"/>
            <rFont val="Calibri"/>
            <family val="2"/>
            <scheme val="minor"/>
          </rPr>
          <t>Codice numerico Coeweb: [370] 370</t>
        </r>
      </text>
    </comment>
    <comment ref="L165" authorId="0">
      <text>
        <r>
          <rPr>
            <sz val="11"/>
            <color indexed="8"/>
            <rFont val="Calibri"/>
            <family val="2"/>
            <scheme val="minor"/>
          </rPr>
          <t>Codice numerico Coeweb: [488] 488</t>
        </r>
      </text>
    </comment>
    <comment ref="L166" authorId="0">
      <text>
        <r>
          <rPr>
            <sz val="11"/>
            <color indexed="8"/>
            <rFont val="Calibri"/>
            <family val="2"/>
            <scheme val="minor"/>
          </rPr>
          <t>Codice numerico Coeweb: [653] 653</t>
        </r>
      </text>
    </comment>
    <comment ref="L167" authorId="0">
      <text>
        <r>
          <rPr>
            <sz val="11"/>
            <color indexed="8"/>
            <rFont val="Calibri"/>
            <family val="2"/>
            <scheme val="minor"/>
          </rPr>
          <t>Codice numerico Coeweb: [474] 474</t>
        </r>
      </text>
    </comment>
    <comment ref="L168" authorId="0">
      <text>
        <r>
          <rPr>
            <sz val="11"/>
            <color indexed="8"/>
            <rFont val="Calibri"/>
            <family val="2"/>
            <scheme val="minor"/>
          </rPr>
          <t>Codice numerico Coeweb: [822] 822</t>
        </r>
      </text>
    </comment>
    <comment ref="L169" authorId="0">
      <text>
        <r>
          <rPr>
            <sz val="11"/>
            <color indexed="8"/>
            <rFont val="Calibri"/>
            <family val="2"/>
            <scheme val="minor"/>
          </rPr>
          <t>Codice numerico Coeweb: [463] 463</t>
        </r>
      </text>
    </comment>
    <comment ref="L170" authorId="0">
      <text>
        <r>
          <rPr>
            <sz val="11"/>
            <color indexed="8"/>
            <rFont val="Calibri"/>
            <family val="2"/>
            <scheme val="minor"/>
          </rPr>
          <t>Codice numerico Coeweb: [815] 815</t>
        </r>
      </text>
    </comment>
    <comment ref="L171" authorId="0">
      <text>
        <r>
          <rPr>
            <sz val="11"/>
            <color indexed="8"/>
            <rFont val="Calibri"/>
            <family val="2"/>
            <scheme val="minor"/>
          </rPr>
          <t>Codice numerico Coeweb: [264] 264</t>
        </r>
      </text>
    </comment>
    <comment ref="L172" authorId="0">
      <text>
        <r>
          <rPr>
            <sz val="11"/>
            <color indexed="8"/>
            <rFont val="Calibri"/>
            <family val="2"/>
            <scheme val="minor"/>
          </rPr>
          <t>Codice numerico Coeweb: [672] 672</t>
        </r>
      </text>
    </comment>
    <comment ref="L173" authorId="0">
      <text>
        <r>
          <rPr>
            <sz val="11"/>
            <color indexed="8"/>
            <rFont val="Calibri"/>
            <family val="2"/>
            <scheme val="minor"/>
          </rPr>
          <t>Codice numerico Coeweb: [448] 448</t>
        </r>
      </text>
    </comment>
    <comment ref="L174" authorId="0">
      <text>
        <r>
          <rPr>
            <sz val="11"/>
            <color indexed="8"/>
            <rFont val="Calibri"/>
            <family val="2"/>
            <scheme val="minor"/>
          </rPr>
          <t>Codice numerico Coeweb: [338] 338</t>
        </r>
      </text>
    </comment>
    <comment ref="L175" authorId="0">
      <text>
        <r>
          <rPr>
            <sz val="11"/>
            <color indexed="8"/>
            <rFont val="Calibri"/>
            <family val="2"/>
            <scheme val="minor"/>
          </rPr>
          <t>Codice numerico Coeweb: [465] 465</t>
        </r>
      </text>
    </comment>
    <comment ref="L176" authorId="0">
      <text>
        <r>
          <rPr>
            <sz val="11"/>
            <color indexed="8"/>
            <rFont val="Calibri"/>
            <family val="2"/>
            <scheme val="minor"/>
          </rPr>
          <t>Codice numerico Coeweb: [492] 492</t>
        </r>
      </text>
    </comment>
    <comment ref="L177" authorId="0">
      <text>
        <r>
          <rPr>
            <sz val="11"/>
            <color indexed="8"/>
            <rFont val="Calibri"/>
            <family val="2"/>
            <scheme val="minor"/>
          </rPr>
          <t>Codice numerico Coeweb: [336] 336</t>
        </r>
      </text>
    </comment>
    <comment ref="L178" authorId="0">
      <text>
        <r>
          <rPr>
            <sz val="11"/>
            <color indexed="8"/>
            <rFont val="Calibri"/>
            <family val="2"/>
            <scheme val="minor"/>
          </rPr>
          <t>Codice numerico Coeweb: [389] 389</t>
        </r>
      </text>
    </comment>
    <comment ref="L179" authorId="0">
      <text>
        <r>
          <rPr>
            <sz val="11"/>
            <color indexed="8"/>
            <rFont val="Calibri"/>
            <family val="2"/>
            <scheme val="minor"/>
          </rPr>
          <t>Codice numerico Coeweb: [453] 453</t>
        </r>
      </text>
    </comment>
    <comment ref="L180" authorId="0">
      <text>
        <r>
          <rPr>
            <sz val="11"/>
            <color indexed="8"/>
            <rFont val="Calibri"/>
            <family val="2"/>
            <scheme val="minor"/>
          </rPr>
          <t>Codice numerico Coeweb: [328] 328</t>
        </r>
      </text>
    </comment>
    <comment ref="L181" authorId="0">
      <text>
        <r>
          <rPr>
            <sz val="11"/>
            <color indexed="8"/>
            <rFont val="Calibri"/>
            <family val="2"/>
            <scheme val="minor"/>
          </rPr>
          <t>Codice numerico Coeweb: [322] 322</t>
        </r>
      </text>
    </comment>
    <comment ref="L182" authorId="0">
      <text>
        <r>
          <rPr>
            <sz val="11"/>
            <color indexed="8"/>
            <rFont val="Calibri"/>
            <family val="2"/>
            <scheme val="minor"/>
          </rPr>
          <t>Codice numerico Coeweb: [831] 831</t>
        </r>
      </text>
    </comment>
    <comment ref="L183" authorId="0">
      <text>
        <r>
          <rPr>
            <sz val="11"/>
            <color indexed="8"/>
            <rFont val="Calibri"/>
            <family val="2"/>
            <scheme val="minor"/>
          </rPr>
          <t>Codice numerico Coeweb: [386] 386</t>
        </r>
      </text>
    </comment>
    <comment ref="L184" authorId="0">
      <text>
        <r>
          <rPr>
            <sz val="11"/>
            <color indexed="8"/>
            <rFont val="Calibri"/>
            <family val="2"/>
            <scheme val="minor"/>
          </rPr>
          <t>Codice numerico Coeweb: [324] 324</t>
        </r>
      </text>
    </comment>
    <comment ref="L185" authorId="0">
      <text>
        <r>
          <rPr>
            <sz val="11"/>
            <color indexed="8"/>
            <rFont val="Calibri"/>
            <family val="2"/>
            <scheme val="minor"/>
          </rPr>
          <t>Codice numerico Coeweb: [479] 479</t>
        </r>
      </text>
    </comment>
    <comment ref="L186" authorId="0">
      <text>
        <r>
          <rPr>
            <sz val="11"/>
            <color indexed="8"/>
            <rFont val="Calibri"/>
            <family val="2"/>
            <scheme val="minor"/>
          </rPr>
          <t>Codice numerico Coeweb: [472] 472</t>
        </r>
      </text>
    </comment>
  </commentList>
</comments>
</file>

<file path=xl/sharedStrings.xml><?xml version="1.0" encoding="utf-8"?>
<sst xmlns="http://schemas.openxmlformats.org/spreadsheetml/2006/main" count="530" uniqueCount="341">
  <si>
    <t xml:space="preserve">Interscambio commerciale nelle province dell'Emilia Romagna  III trimestre 2023-2024-2025  (valori in euro)   
</t>
  </si>
  <si>
    <t>2024 provvisorio</t>
  </si>
  <si>
    <t>2025 provvisorio</t>
  </si>
  <si>
    <t>Variaz % 
2025-2023</t>
  </si>
  <si>
    <t>Variaz % 
2025-2024</t>
  </si>
  <si>
    <t>Saldo comm.</t>
  </si>
  <si>
    <t>import</t>
  </si>
  <si>
    <t>export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</si>
  <si>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</si>
  <si>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</si>
  <si>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</si>
  <si>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</si>
  <si>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</si>
  <si>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</si>
  <si>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</si>
  <si>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</si>
  <si>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</si>
  <si>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 xml:space="preserve">[ITD5] Emilia-Romagna  </t>
  </si>
  <si>
    <t>Elaborazioni Ufficio Studi e Statistica della Camera di commercio dell'Emilia su dati Istat</t>
  </si>
  <si>
    <t>Interscambio commerciale della provincia di Piacenza per merce III trimestre 2023, 2024, 2025 (valori in euro)</t>
  </si>
  <si>
    <t>MERCE</t>
  </si>
  <si>
    <t>Var. % 2025-2023</t>
  </si>
  <si>
    <t>Var. % 2025-2024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</si>
  <si>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</si>
  <si>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</si>
  <si>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</si>
  <si>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</si>
  <si>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</si>
  <si>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</si>
  <si>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</si>
  <si>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</si>
  <si>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Interscambio commerciale della provincia di Piacenza di prodotti manifatturieri III trimestre 2023,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</si>
  <si>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</si>
  <si>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</si>
  <si>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</si>
  <si>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</si>
  <si>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</si>
  <si>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</si>
  <si>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</si>
  <si>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</si>
  <si>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</si>
  <si>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</si>
  <si>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</si>
  <si>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</si>
  <si>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</si>
  <si>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>Interscambio commerciale per continente della provincia di Piacenza III trimestre 2023, 2024, 2025 (valori in euro)</t>
  </si>
  <si>
    <t>Quota % su totale export 2025</t>
  </si>
  <si>
    <t>CONTINENTE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</si>
  <si>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</si>
  <si>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</si>
  <si>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</si>
  <si>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</si>
  <si>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</si>
  <si>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Classifica import-export province italiane III trimestre 2024, 2025 (valori in euro)</t>
  </si>
  <si>
    <t>TERRITORIO</t>
  </si>
  <si>
    <t xml:space="preserve">[ITC45] Milano  </t>
  </si>
  <si>
    <t xml:space="preserve">[ITE14] Firenze  </t>
  </si>
  <si>
    <t xml:space="preserve">[ITC11] Torino  </t>
  </si>
  <si>
    <t xml:space="preserve">[ITD32] Vicenza  </t>
  </si>
  <si>
    <t xml:space="preserve">[ITC46] Bergamo  </t>
  </si>
  <si>
    <t xml:space="preserve">[ITC47] Brescia  </t>
  </si>
  <si>
    <t xml:space="preserve">[ITE18] Arezzo  </t>
  </si>
  <si>
    <t xml:space="preserve">[ITD34] Treviso  </t>
  </si>
  <si>
    <t xml:space="preserve">[IT108] Monza e della Brianza  </t>
  </si>
  <si>
    <t xml:space="preserve">[ITD31] Verona  </t>
  </si>
  <si>
    <t xml:space="preserve">[ITE43] Roma  </t>
  </si>
  <si>
    <t xml:space="preserve">[ITF33] Napoli  </t>
  </si>
  <si>
    <t xml:space="preserve">[ITD36] Padova  </t>
  </si>
  <si>
    <t xml:space="preserve">[ITC41] Varese  </t>
  </si>
  <si>
    <t xml:space="preserve">[ITC16] Cuneo  </t>
  </si>
  <si>
    <t xml:space="preserve">[ITE44] Latina  </t>
  </si>
  <si>
    <t xml:space="preserve">[ITE45] Frosinone  </t>
  </si>
  <si>
    <t xml:space="preserve">[ITC4B] Mantova  </t>
  </si>
  <si>
    <t xml:space="preserve">[ITC18] Alessandria  </t>
  </si>
  <si>
    <t xml:space="preserve">[ITD10] Bolzano / Bozen  </t>
  </si>
  <si>
    <t xml:space="preserve">[ITD42] Udine  </t>
  </si>
  <si>
    <t xml:space="preserve">[ITC15] Novara  </t>
  </si>
  <si>
    <t xml:space="preserve">[ITC49] Lodi  </t>
  </si>
  <si>
    <t xml:space="preserve">[ITD44] Trieste  </t>
  </si>
  <si>
    <t xml:space="preserve">[ITG19] Siracusa  </t>
  </si>
  <si>
    <t xml:space="preserve">[ITC42] Como  </t>
  </si>
  <si>
    <t xml:space="preserve">[ITC43] Lecco  </t>
  </si>
  <si>
    <t xml:space="preserve">[ITD35] Venezia  </t>
  </si>
  <si>
    <t xml:space="preserve">[ITC4A] Cremona  </t>
  </si>
  <si>
    <t xml:space="preserve">[ITE12] Lucca  </t>
  </si>
  <si>
    <t xml:space="preserve">[ITG27] Cagliari  </t>
  </si>
  <si>
    <t xml:space="preserve">[ITC48] Pavia  </t>
  </si>
  <si>
    <t xml:space="preserve">[ITD41] Pordenone  </t>
  </si>
  <si>
    <t xml:space="preserve">[ITF14] Chieti  </t>
  </si>
  <si>
    <t xml:space="preserve">[ITD33] Belluno  </t>
  </si>
  <si>
    <t xml:space="preserve">[ITD20] Trento  </t>
  </si>
  <si>
    <t xml:space="preserve">[ITC33] Genova  </t>
  </si>
  <si>
    <t xml:space="preserve">[ITF42] Bari  </t>
  </si>
  <si>
    <t xml:space="preserve">[ITE32] Ancona  </t>
  </si>
  <si>
    <t xml:space="preserve">[ITE19] Siena  </t>
  </si>
  <si>
    <t xml:space="preserve">[ITE21] Perugia  </t>
  </si>
  <si>
    <t xml:space="preserve">[ITF35] Salerno  </t>
  </si>
  <si>
    <t xml:space="preserve">[ITC12] Vercelli  </t>
  </si>
  <si>
    <t xml:space="preserve">[ITC17] Asti  </t>
  </si>
  <si>
    <t xml:space="preserve">[ITE17] Pisa  </t>
  </si>
  <si>
    <t xml:space="preserve">[ITE31] Pesaro e Urbino  </t>
  </si>
  <si>
    <t xml:space="preserve">[ITE15] Prato  </t>
  </si>
  <si>
    <t xml:space="preserve">[ITF11] L'Aquila  </t>
  </si>
  <si>
    <t xml:space="preserve">[ITE11] Massa-Carrara  </t>
  </si>
  <si>
    <t xml:space="preserve">[ITD43] Gorizia  </t>
  </si>
  <si>
    <t xml:space="preserve">[ITE34] Ascoli Piceno  </t>
  </si>
  <si>
    <t xml:space="preserve">[ITF34] Avellino  </t>
  </si>
  <si>
    <t xml:space="preserve">[ITE33] Macerata  </t>
  </si>
  <si>
    <t xml:space="preserve">[ITC32] Savona  </t>
  </si>
  <si>
    <t xml:space="preserve">[ITF31] Caserta  </t>
  </si>
  <si>
    <t xml:space="preserve">[ITG17] Catania  </t>
  </si>
  <si>
    <t xml:space="preserve">[ITF12] Teramo  </t>
  </si>
  <si>
    <t xml:space="preserve">[ITE13] Pistoia  </t>
  </si>
  <si>
    <t xml:space="preserve">[ITC13] Biella  </t>
  </si>
  <si>
    <t xml:space="preserve">[ITD37] Rovigo  </t>
  </si>
  <si>
    <t xml:space="preserve">[ITE16] Livorno  </t>
  </si>
  <si>
    <t xml:space="preserve">[ITE22] Terni  </t>
  </si>
  <si>
    <t xml:space="preserve">[ITC34] La Spezia  </t>
  </si>
  <si>
    <t xml:space="preserve">[ITG13] Messina  </t>
  </si>
  <si>
    <t xml:space="preserve">[ITF43] Taranto  </t>
  </si>
  <si>
    <t xml:space="preserve">[ITC44] Sondrio  </t>
  </si>
  <si>
    <t xml:space="preserve">[IT109] Fermo  </t>
  </si>
  <si>
    <t xml:space="preserve">[ITF22] Campobasso  </t>
  </si>
  <si>
    <t xml:space="preserve">[ITG11] Trapani  </t>
  </si>
  <si>
    <t xml:space="preserve">[ITG12] Palermo  </t>
  </si>
  <si>
    <t xml:space="preserve">[ITF45] Lecce  </t>
  </si>
  <si>
    <t xml:space="preserve">[ITF51] Potenza  </t>
  </si>
  <si>
    <t xml:space="preserve">[ITF41] Foggia  </t>
  </si>
  <si>
    <t xml:space="preserve">[ITE42] Rieti  </t>
  </si>
  <si>
    <t xml:space="preserve">[ITF44] Brindisi  </t>
  </si>
  <si>
    <t xml:space="preserve">[ITC20] Valle d'Aosta / VallÃ©e d'Aoste  </t>
  </si>
  <si>
    <t xml:space="preserve">[ITC14] Verbano-Cusio-Ossola  </t>
  </si>
  <si>
    <t xml:space="preserve">[IT110] Barletta-Andria-Trani  </t>
  </si>
  <si>
    <t xml:space="preserve">[ITC31] Imperia  </t>
  </si>
  <si>
    <t xml:space="preserve">[ITF13] Pescara  </t>
  </si>
  <si>
    <t xml:space="preserve">[ITE41] Viterbo  </t>
  </si>
  <si>
    <t xml:space="preserve">[ITG18] Ragusa  </t>
  </si>
  <si>
    <t xml:space="preserve">[ITF65] Reggio di Calabria  </t>
  </si>
  <si>
    <t xml:space="preserve">[ITF52] Matera  </t>
  </si>
  <si>
    <t xml:space="preserve">[ITE1A] Grosseto  </t>
  </si>
  <si>
    <t xml:space="preserve">[ITF32] Benevento  </t>
  </si>
  <si>
    <t xml:space="preserve">[ITG26] Nuoro  </t>
  </si>
  <si>
    <t xml:space="preserve">[ITG25] Sassari  </t>
  </si>
  <si>
    <t xml:space="preserve">[ITG14] Agrigento  </t>
  </si>
  <si>
    <t xml:space="preserve">[IT111] Sud Sardegna  </t>
  </si>
  <si>
    <t xml:space="preserve">[ITG15] Caltanissetta  </t>
  </si>
  <si>
    <t xml:space="preserve">[ITF63] Catanzaro  </t>
  </si>
  <si>
    <t xml:space="preserve">[ITF61] Cosenza  </t>
  </si>
  <si>
    <t xml:space="preserve">[ITF21] Isernia  </t>
  </si>
  <si>
    <t xml:space="preserve">[ITF64] Vibo Valentia  </t>
  </si>
  <si>
    <t xml:space="preserve">[ITG28] Oristano  </t>
  </si>
  <si>
    <t xml:space="preserve">[ITG16] Enna  </t>
  </si>
  <si>
    <t xml:space="preserve">[ITF62] Crotone  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</si>
  <si>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</si>
  <si>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</si>
  <si>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</si>
  <si>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</si>
  <si>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</si>
  <si>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</si>
  <si>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</si>
  <si>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</si>
  <si>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Import  per paese e provincia di Piacenza III trimestre 2024, 2025 (valori in euro)</t>
  </si>
  <si>
    <t>Export  per paese e provincia di Piacenza III trimestre 2024, 2025 (valori in euro)</t>
  </si>
  <si>
    <t xml:space="preserve">[AF] Afghanistan  </t>
  </si>
  <si>
    <t xml:space="preserve">[AL] Albania  </t>
  </si>
  <si>
    <t xml:space="preserve">[AO] Angola  </t>
  </si>
  <si>
    <t xml:space="preserve">[SA] Arabia Saudita  </t>
  </si>
  <si>
    <t xml:space="preserve">[AR] Argentina  </t>
  </si>
  <si>
    <t xml:space="preserve">[AM] Armenia  </t>
  </si>
  <si>
    <t xml:space="preserve">[AU] Australia  </t>
  </si>
  <si>
    <t xml:space="preserve">[AT] Austria  </t>
  </si>
  <si>
    <t xml:space="preserve">[AZ] Azerbaigian  </t>
  </si>
  <si>
    <t xml:space="preserve">[BS] Bahamas  </t>
  </si>
  <si>
    <t xml:space="preserve">[BH] Bahrein  </t>
  </si>
  <si>
    <t xml:space="preserve">[BD] Bangladesh  </t>
  </si>
  <si>
    <t xml:space="preserve">[BE] Belgio  </t>
  </si>
  <si>
    <t xml:space="preserve">[BY] Bielorussia  </t>
  </si>
  <si>
    <t xml:space="preserve">[BA] Bosnia-Erzegovina  </t>
  </si>
  <si>
    <t xml:space="preserve">[BR] Brasile  </t>
  </si>
  <si>
    <t xml:space="preserve">[BG] Bulgaria  </t>
  </si>
  <si>
    <t xml:space="preserve">[BF] Burkina Faso  </t>
  </si>
  <si>
    <t xml:space="preserve">[KH] Cambogia (Kampucea)  </t>
  </si>
  <si>
    <t xml:space="preserve">[CM] Camerun  </t>
  </si>
  <si>
    <t xml:space="preserve">[CA] Canada  </t>
  </si>
  <si>
    <t xml:space="preserve">[CZ] Ceca, Repubblica  </t>
  </si>
  <si>
    <t xml:space="preserve">[CF] Centrafricana, Repubblica  </t>
  </si>
  <si>
    <t xml:space="preserve">[CL] Cile  </t>
  </si>
  <si>
    <t xml:space="preserve">[CN] Cina  </t>
  </si>
  <si>
    <t xml:space="preserve">[CY] Cipro  </t>
  </si>
  <si>
    <t xml:space="preserve">[CO] Colombia  </t>
  </si>
  <si>
    <t xml:space="preserve">[CG] Congo (Repubblica popolare)  </t>
  </si>
  <si>
    <t xml:space="preserve">[KR] Corea del Sud  </t>
  </si>
  <si>
    <t xml:space="preserve">[CI] Costa d'Avorio  </t>
  </si>
  <si>
    <t xml:space="preserve">[CR] Costarica  </t>
  </si>
  <si>
    <t xml:space="preserve">[HR] Croazia  </t>
  </si>
  <si>
    <t xml:space="preserve">[DK] Danimarca  </t>
  </si>
  <si>
    <t xml:space="preserve">[DO] Dominicana, Repubblica  </t>
  </si>
  <si>
    <t xml:space="preserve">[EC] Ecuador  </t>
  </si>
  <si>
    <t xml:space="preserve">[EG] Egitto  </t>
  </si>
  <si>
    <t xml:space="preserve">[SV] El Salvador  </t>
  </si>
  <si>
    <t xml:space="preserve">[AE] Emirati arabi uniti  </t>
  </si>
  <si>
    <t xml:space="preserve">[EE] Estonia  </t>
  </si>
  <si>
    <t xml:space="preserve">[ET] Etiopia  </t>
  </si>
  <si>
    <t xml:space="preserve">[FK] Falkland (Malvine),Isole  </t>
  </si>
  <si>
    <t xml:space="preserve">[RU] Federazione russa  </t>
  </si>
  <si>
    <t xml:space="preserve">[PH] Filippine  </t>
  </si>
  <si>
    <t xml:space="preserve">[FI] Finlandia  </t>
  </si>
  <si>
    <t xml:space="preserve">[FR] Francia  </t>
  </si>
  <si>
    <t xml:space="preserve">[GH] Gana  </t>
  </si>
  <si>
    <t xml:space="preserve">[GE] Georgia  </t>
  </si>
  <si>
    <t xml:space="preserve">[DE] Germania  </t>
  </si>
  <si>
    <t xml:space="preserve">[JP] Giappone  </t>
  </si>
  <si>
    <t xml:space="preserve">[JO] Giordania  </t>
  </si>
  <si>
    <t xml:space="preserve">[GR] Grecia  </t>
  </si>
  <si>
    <t xml:space="preserve">[GT] Guatemala  </t>
  </si>
  <si>
    <t xml:space="preserve">[HN] Honduras  </t>
  </si>
  <si>
    <t xml:space="preserve">[HK] Hong Kong  </t>
  </si>
  <si>
    <t xml:space="preserve">[IN] India  </t>
  </si>
  <si>
    <t xml:space="preserve">[ID] Indonesia  </t>
  </si>
  <si>
    <t xml:space="preserve">[IQ] Irak  </t>
  </si>
  <si>
    <t xml:space="preserve">[IR] Iran,Rep.islamica dell'  </t>
  </si>
  <si>
    <t xml:space="preserve">[IE] Irlanda  </t>
  </si>
  <si>
    <t xml:space="preserve">[IL] Israele  </t>
  </si>
  <si>
    <t xml:space="preserve">[KZ] Kazakistan  </t>
  </si>
  <si>
    <t xml:space="preserve">[KE] Kenya  </t>
  </si>
  <si>
    <t xml:space="preserve">[XK] Kosovo  </t>
  </si>
  <si>
    <t xml:space="preserve">[LV] Lettonia  </t>
  </si>
  <si>
    <t xml:space="preserve">[LB] Libano  </t>
  </si>
  <si>
    <t xml:space="preserve">[LY] Libia  </t>
  </si>
  <si>
    <t xml:space="preserve">[LT] Lituania  </t>
  </si>
  <si>
    <t xml:space="preserve">[LU] Lussemburgo  </t>
  </si>
  <si>
    <t xml:space="preserve">[MO] Macao  </t>
  </si>
  <si>
    <t xml:space="preserve">[MK] Macedonia, Ex rep.iugoslava di  </t>
  </si>
  <si>
    <t xml:space="preserve">[MG] Madagascar  </t>
  </si>
  <si>
    <t xml:space="preserve">[MY] Malaysia  </t>
  </si>
  <si>
    <t xml:space="preserve">[MT] Malta  </t>
  </si>
  <si>
    <t xml:space="preserve">[MA] Marocco  </t>
  </si>
  <si>
    <t xml:space="preserve">[MU] Maurizio  </t>
  </si>
  <si>
    <t xml:space="preserve">[MX] Messico  </t>
  </si>
  <si>
    <t xml:space="preserve">[MD] Moldova, Repubblica di  </t>
  </si>
  <si>
    <t xml:space="preserve">[ME] Montenegro  </t>
  </si>
  <si>
    <t xml:space="preserve">[MM] Myanmar (ex Birmania)  </t>
  </si>
  <si>
    <t xml:space="preserve">[NA] Namibia  </t>
  </si>
  <si>
    <t xml:space="preserve">[NG] Nigeria  </t>
  </si>
  <si>
    <t xml:space="preserve">[NO] Norvegia  </t>
  </si>
  <si>
    <t xml:space="preserve">[NZ] Nuova Zelanda  </t>
  </si>
  <si>
    <t xml:space="preserve">[OM] Oman  </t>
  </si>
  <si>
    <t xml:space="preserve">[NL] Paesi Bassi  </t>
  </si>
  <si>
    <t xml:space="preserve">[PK] Pakistan  </t>
  </si>
  <si>
    <t xml:space="preserve">[PA] Panama  </t>
  </si>
  <si>
    <t xml:space="preserve">[PY] Paraguay  </t>
  </si>
  <si>
    <t xml:space="preserve">[PE] Peru'  </t>
  </si>
  <si>
    <t xml:space="preserve">[PL] Polonia  </t>
  </si>
  <si>
    <t xml:space="preserve">[PT] Portogallo  </t>
  </si>
  <si>
    <t xml:space="preserve">[QA] Qatar  </t>
  </si>
  <si>
    <t xml:space="preserve">[GB] Regno Unito  </t>
  </si>
  <si>
    <t xml:space="preserve">[RO] Romania  </t>
  </si>
  <si>
    <t xml:space="preserve">[SB] Salomone, Isole  </t>
  </si>
  <si>
    <t xml:space="preserve">[SN] Senegal  </t>
  </si>
  <si>
    <t xml:space="preserve">[XS] Serbia  </t>
  </si>
  <si>
    <t xml:space="preserve">[SG] Singapore  </t>
  </si>
  <si>
    <t xml:space="preserve">[SK] Slovacchia  </t>
  </si>
  <si>
    <t xml:space="preserve">[SI] Slovenia  </t>
  </si>
  <si>
    <t xml:space="preserve">[ES] Spagna  </t>
  </si>
  <si>
    <t xml:space="preserve">[LK] Sri Lanka  </t>
  </si>
  <si>
    <t xml:space="preserve">[US] Stati Uniti d'America  </t>
  </si>
  <si>
    <t xml:space="preserve">[ZA] Sudafrica  </t>
  </si>
  <si>
    <t xml:space="preserve">[SE] Svezia  </t>
  </si>
  <si>
    <t xml:space="preserve">[CH] Svizzera  </t>
  </si>
  <si>
    <t xml:space="preserve">[TH] Tailandia  </t>
  </si>
  <si>
    <t xml:space="preserve">[TW] Taiwan  </t>
  </si>
  <si>
    <t xml:space="preserve">[TZ] Tanzania, Rep. unita di  </t>
  </si>
  <si>
    <t xml:space="preserve">[TG] Togo  </t>
  </si>
  <si>
    <t xml:space="preserve">[TN] Tunisia  </t>
  </si>
  <si>
    <t xml:space="preserve">[TR] Turchia  </t>
  </si>
  <si>
    <t xml:space="preserve">[UA] Ucraina  </t>
  </si>
  <si>
    <t xml:space="preserve">[UG] Uganda  </t>
  </si>
  <si>
    <t xml:space="preserve">[HU] Ungheria  </t>
  </si>
  <si>
    <t xml:space="preserve">[UY] Uruguay  </t>
  </si>
  <si>
    <t xml:space="preserve">[UZ] Uzbekistan  </t>
  </si>
  <si>
    <t xml:space="preserve">[VN] Vietnam  </t>
  </si>
  <si>
    <t xml:space="preserve">[DZ] Algeria  </t>
  </si>
  <si>
    <t xml:space="preserve">[AD] Andorra  </t>
  </si>
  <si>
    <t xml:space="preserve">[AW] Aruba  </t>
  </si>
  <si>
    <t xml:space="preserve">[BJ] Benin  </t>
  </si>
  <si>
    <t xml:space="preserve">[BM] Bermude  </t>
  </si>
  <si>
    <t xml:space="preserve">[BO] Bolivia  </t>
  </si>
  <si>
    <t xml:space="preserve">[BN] Brunei  </t>
  </si>
  <si>
    <t xml:space="preserve">[BI] Burundi  </t>
  </si>
  <si>
    <t xml:space="preserve">[CV] Capo Verde  </t>
  </si>
  <si>
    <t xml:space="preserve">[KY] Cayman, Isole  </t>
  </si>
  <si>
    <t xml:space="preserve">[TD] Ciad  </t>
  </si>
  <si>
    <t xml:space="preserve">[KM] Comore  </t>
  </si>
  <si>
    <t xml:space="preserve">[CD] Congo, Rep. democratica del  </t>
  </si>
  <si>
    <t xml:space="preserve">[CU] Cuba  </t>
  </si>
  <si>
    <t xml:space="preserve">[ER] Eritrea  </t>
  </si>
  <si>
    <t xml:space="preserve">[FJ] Figi  </t>
  </si>
  <si>
    <t xml:space="preserve">[GA] Gabon  </t>
  </si>
  <si>
    <t xml:space="preserve">[GM] Gambia  </t>
  </si>
  <si>
    <t xml:space="preserve">[JM] Giamaica  </t>
  </si>
  <si>
    <t xml:space="preserve">[DJ] Gibuti  </t>
  </si>
  <si>
    <t xml:space="preserve">[GU] Guam  </t>
  </si>
  <si>
    <t xml:space="preserve">[GN] Guinea  </t>
  </si>
  <si>
    <t xml:space="preserve">[GQ] Guinea equatoriale  </t>
  </si>
  <si>
    <t xml:space="preserve">[GY] Guyana  </t>
  </si>
  <si>
    <t xml:space="preserve">[HT] Haiti  </t>
  </si>
  <si>
    <t xml:space="preserve">[IS] Islanda  </t>
  </si>
  <si>
    <t xml:space="preserve">[KG] Kirghizistan  </t>
  </si>
  <si>
    <t xml:space="preserve">[KW] Kuwait  </t>
  </si>
  <si>
    <t xml:space="preserve">[LA] Laos  </t>
  </si>
  <si>
    <t xml:space="preserve">[LR] Liberia  </t>
  </si>
  <si>
    <t xml:space="preserve">[LI] Liechtenstein  </t>
  </si>
  <si>
    <t xml:space="preserve">[MW] Malawi  </t>
  </si>
  <si>
    <t xml:space="preserve">[MV] Maldive  </t>
  </si>
  <si>
    <t xml:space="preserve">[ML] Mali  </t>
  </si>
  <si>
    <t xml:space="preserve">[MR] Mauritania  </t>
  </si>
  <si>
    <t xml:space="preserve">[MN] Mongolia  </t>
  </si>
  <si>
    <t xml:space="preserve">[MZ] Mozambico  </t>
  </si>
  <si>
    <t xml:space="preserve">[NP] Nepal  </t>
  </si>
  <si>
    <t xml:space="preserve">[NI] Nicaragua  </t>
  </si>
  <si>
    <t xml:space="preserve">[NE] Niger  </t>
  </si>
  <si>
    <t xml:space="preserve">[NC] Nuova Caledonia e dipendenze  </t>
  </si>
  <si>
    <t xml:space="preserve">[PG] Papua Nuova Guinea  </t>
  </si>
  <si>
    <t xml:space="preserve">[PF] Polinesia francese  </t>
  </si>
  <si>
    <t xml:space="preserve">[RW] Ruanda  </t>
  </si>
  <si>
    <t xml:space="preserve">[LC] Santa Lucia  </t>
  </si>
  <si>
    <t xml:space="preserve">[SC] Seychelles e dipendenze  </t>
  </si>
  <si>
    <t xml:space="preserve">[SL] Sierra Leone  </t>
  </si>
  <si>
    <t xml:space="preserve">[SX] Sint Maarten  </t>
  </si>
  <si>
    <t xml:space="preserve">[SY] Siria  </t>
  </si>
  <si>
    <t xml:space="preserve">[SO] Somalia  </t>
  </si>
  <si>
    <t xml:space="preserve">[SD] Sudan  </t>
  </si>
  <si>
    <t xml:space="preserve">[SR] Suriname  </t>
  </si>
  <si>
    <t xml:space="preserve">[TJ] Tagikistan  </t>
  </si>
  <si>
    <t xml:space="preserve">[PS] Territ. palestinese occupato  </t>
  </si>
  <si>
    <t xml:space="preserve">[TT] Trinidad e Tobago  </t>
  </si>
  <si>
    <t xml:space="preserve">[TM] Turkmenistan  </t>
  </si>
  <si>
    <t xml:space="preserve">[VE] Venezuela  </t>
  </si>
  <si>
    <t xml:space="preserve">[YE] Yemen  </t>
  </si>
  <si>
    <t xml:space="preserve">[ZM] Zambia  </t>
  </si>
  <si>
    <t xml:space="preserve">[ZW] Zimbabwe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</si>
</sst>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_ ;[Red]\-0.0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43">
    <xf numFmtId="0" fontId="0" fillId="0" borderId="0" xfId="0"/>
    <xf numFmtId="0" fontId="18" fillId="33" borderId="10" xfId="42" applyFill="1" applyBorder="1" applyAlignment="1">
      <alignment horizontal="left" vertical="top" wrapText="1"/>
    </xf>
    <xf numFmtId="0" fontId="0" fillId="0" borderId="0" xfId="0"/>
    <xf numFmtId="3" fontId="18" fillId="0" borderId="10" xfId="42" applyNumberFormat="1" applyBorder="1"/>
    <xf numFmtId="0" fontId="18" fillId="33" borderId="10" xfId="42" applyFill="1" applyBorder="1" applyAlignment="1">
      <alignment horizontal="left" vertical="top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0" fillId="0" borderId="10" xfId="0" applyBorder="1"/>
    <xf numFmtId="0" fontId="18" fillId="33" borderId="10" xfId="42" applyFill="1" applyBorder="1" applyAlignment="1">
      <alignment horizontal="left" vertical="top" wrapText="1"/>
    </xf>
    <xf numFmtId="3" fontId="18" fillId="0" borderId="10" xfId="42" applyNumberFormat="1" applyBorder="1" applyAlignment="1">
      <alignment horizontal="right"/>
    </xf>
    <xf numFmtId="3" fontId="18" fillId="0" borderId="10" xfId="42" applyNumberFormat="1" applyBorder="1"/>
    <xf numFmtId="0" fontId="0" fillId="0" borderId="10" xfId="0" applyBorder="1"/>
    <xf numFmtId="165" fontId="0" fillId="0" borderId="10" xfId="0" applyNumberFormat="1" applyBorder="1"/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4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/>
    <xf numFmtId="0" fontId="0" fillId="0" borderId="10" xfId="0" applyBorder="1" applyAlignment="1">
      <alignment horizontal="center" vertical="center" wrapText="1"/>
    </xf>
    <xf numFmtId="0" fontId="0" fillId="33" borderId="10" xfId="0" applyFill="1" applyBorder="1" applyAlignment="1">
      <alignment horizontal="left" vertical="top" wrapText="1"/>
    </xf>
    <xf numFmtId="0" fontId="17" fillId="34" borderId="0" xfId="0" applyFont="1" applyFill="1"/>
    <xf numFmtId="166" fontId="0" fillId="0" borderId="10" xfId="0" applyNumberFormat="1" applyBorder="1"/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0" fillId="36" borderId="10" xfId="0" applyFill="1" applyBorder="1" applyAlignment="1">
      <alignment horizontal="left" vertical="top" wrapText="1"/>
    </xf>
    <xf numFmtId="3" fontId="0" fillId="36" borderId="10" xfId="0" applyNumberFormat="1" applyFill="1" applyBorder="1"/>
    <xf numFmtId="165" fontId="0" fillId="36" borderId="10" xfId="0" applyNumberFormat="1" applyFill="1" applyBorder="1"/>
    <xf numFmtId="0" fontId="0" fillId="34" borderId="10" xfId="0" applyFill="1" applyBorder="1" applyAlignment="1">
      <alignment horizontal="left" vertical="top" wrapText="1"/>
    </xf>
    <xf numFmtId="3" fontId="0" fillId="34" borderId="10" xfId="0" applyNumberFormat="1" applyFill="1" applyBorder="1"/>
    <xf numFmtId="165" fontId="0" fillId="34" borderId="10" xfId="0" applyNumberFormat="1" applyFill="1" applyBorder="1"/>
    <xf numFmtId="0" fontId="16" fillId="0" borderId="0" xfId="0" applyFont="1" applyAlignment="1">
      <alignment horizontal="left" vertical="top"/>
    </xf>
    <xf numFmtId="0" fontId="0" fillId="37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667526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524651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38876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124601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e0231\Downloads\CPA%20Ateco%202007%20dati%20annuali%20e%20trimestrali%20a%20livello%20provinciale%20(IT1,DF_DCSE_CPA_ATECO2007_COE_A_Q_CONJ,1.0)%20(6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e0231\Downloads\CPA%20Ateco%202007%20dati%20annuali%20e%20trimestrali%20a%20livello%20provinciale%20(IT1,DF_DCSE_CPA_ATECO2007_COE_A_Q_CONJ,1.0)%20(7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 N ITD51 WORLD IV"/>
    </sheetNames>
    <sheetDataSet>
      <sheetData sheetId="0">
        <row r="10">
          <cell r="J10">
            <v>21767303</v>
          </cell>
          <cell r="K10">
            <v>17187838</v>
          </cell>
          <cell r="L10">
            <v>15706920</v>
          </cell>
        </row>
        <row r="11">
          <cell r="J11">
            <v>1753849</v>
          </cell>
          <cell r="K11">
            <v>1579465</v>
          </cell>
          <cell r="L11">
            <v>1424624</v>
          </cell>
        </row>
        <row r="12">
          <cell r="J12">
            <v>1814330245</v>
          </cell>
          <cell r="K12">
            <v>1846290345</v>
          </cell>
          <cell r="L12">
            <v>1937553138</v>
          </cell>
        </row>
        <row r="13">
          <cell r="J13">
            <v>1511647</v>
          </cell>
          <cell r="K13">
            <v>1743008</v>
          </cell>
          <cell r="L13">
            <v>2818228</v>
          </cell>
        </row>
        <row r="14">
          <cell r="J14">
            <v>8706431</v>
          </cell>
          <cell r="K14">
            <v>11030662</v>
          </cell>
          <cell r="L14">
            <v>18456043</v>
          </cell>
        </row>
        <row r="15">
          <cell r="J15">
            <v>4002</v>
          </cell>
          <cell r="K15">
            <v>2640</v>
          </cell>
          <cell r="L15">
            <v>1785</v>
          </cell>
        </row>
        <row r="16">
          <cell r="J16">
            <v>293893</v>
          </cell>
          <cell r="K16">
            <v>153110</v>
          </cell>
          <cell r="L16">
            <v>97557</v>
          </cell>
        </row>
        <row r="17">
          <cell r="J17">
            <v>13090322</v>
          </cell>
          <cell r="K17">
            <v>13137966</v>
          </cell>
          <cell r="L17">
            <v>12616635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 N ALL ITD51 IV"/>
    </sheetNames>
    <sheetDataSet>
      <sheetData sheetId="0">
        <row r="11">
          <cell r="B11">
            <v>25447</v>
          </cell>
          <cell r="C11" t="str">
            <v>..</v>
          </cell>
          <cell r="D11" t="str">
            <v>..</v>
          </cell>
        </row>
        <row r="12">
          <cell r="B12">
            <v>61519</v>
          </cell>
          <cell r="C12">
            <v>85023</v>
          </cell>
          <cell r="D12">
            <v>76406</v>
          </cell>
        </row>
        <row r="13">
          <cell r="B13" t="str">
            <v>..</v>
          </cell>
          <cell r="C13">
            <v>18060</v>
          </cell>
          <cell r="D13" t="str">
            <v>..</v>
          </cell>
        </row>
        <row r="14">
          <cell r="B14">
            <v>39033</v>
          </cell>
          <cell r="C14">
            <v>45738</v>
          </cell>
          <cell r="D14">
            <v>373446</v>
          </cell>
        </row>
        <row r="15">
          <cell r="B15">
            <v>152722</v>
          </cell>
          <cell r="C15">
            <v>480642</v>
          </cell>
          <cell r="D15">
            <v>687390</v>
          </cell>
        </row>
        <row r="16">
          <cell r="B16">
            <v>152135</v>
          </cell>
          <cell r="C16">
            <v>355769</v>
          </cell>
          <cell r="D16">
            <v>19150</v>
          </cell>
        </row>
        <row r="17">
          <cell r="B17">
            <v>216095</v>
          </cell>
          <cell r="C17">
            <v>989884</v>
          </cell>
          <cell r="D17">
            <v>1131273</v>
          </cell>
        </row>
        <row r="18">
          <cell r="B18">
            <v>21082827</v>
          </cell>
          <cell r="C18">
            <v>24503863</v>
          </cell>
          <cell r="D18">
            <v>19353689</v>
          </cell>
        </row>
        <row r="19">
          <cell r="B19">
            <v>94009</v>
          </cell>
          <cell r="C19" t="str">
            <v>..</v>
          </cell>
          <cell r="D19">
            <v>28000</v>
          </cell>
        </row>
        <row r="21">
          <cell r="B21">
            <v>37499</v>
          </cell>
          <cell r="C21">
            <v>1415</v>
          </cell>
          <cell r="D21" t="str">
            <v>..</v>
          </cell>
        </row>
        <row r="22">
          <cell r="B22">
            <v>75995485</v>
          </cell>
          <cell r="C22">
            <v>66065941</v>
          </cell>
          <cell r="D22">
            <v>85946062</v>
          </cell>
        </row>
        <row r="23">
          <cell r="B23">
            <v>54168133</v>
          </cell>
          <cell r="C23">
            <v>41335164</v>
          </cell>
          <cell r="D23">
            <v>44276633</v>
          </cell>
        </row>
        <row r="24">
          <cell r="B24">
            <v>166788</v>
          </cell>
          <cell r="C24" t="str">
            <v>..</v>
          </cell>
          <cell r="D24" t="str">
            <v>..</v>
          </cell>
        </row>
        <row r="25">
          <cell r="B25">
            <v>3710638</v>
          </cell>
          <cell r="C25">
            <v>3755586</v>
          </cell>
          <cell r="D25">
            <v>2420184</v>
          </cell>
        </row>
        <row r="26">
          <cell r="B26">
            <v>16088481</v>
          </cell>
          <cell r="C26">
            <v>9987870</v>
          </cell>
          <cell r="D26">
            <v>7395079</v>
          </cell>
        </row>
        <row r="27">
          <cell r="B27">
            <v>7813073</v>
          </cell>
          <cell r="C27">
            <v>6945135</v>
          </cell>
          <cell r="D27">
            <v>7152752</v>
          </cell>
        </row>
        <row r="28">
          <cell r="B28" t="str">
            <v>..</v>
          </cell>
          <cell r="C28">
            <v>2862</v>
          </cell>
          <cell r="D28" t="str">
            <v>..</v>
          </cell>
        </row>
        <row r="29">
          <cell r="B29">
            <v>7609539</v>
          </cell>
          <cell r="C29">
            <v>8395195</v>
          </cell>
          <cell r="D29">
            <v>9784151</v>
          </cell>
        </row>
        <row r="30">
          <cell r="B30" t="str">
            <v>..</v>
          </cell>
          <cell r="C30">
            <v>1300</v>
          </cell>
          <cell r="D30" t="str">
            <v>..</v>
          </cell>
        </row>
        <row r="31">
          <cell r="B31">
            <v>292926</v>
          </cell>
          <cell r="C31">
            <v>458303</v>
          </cell>
          <cell r="D31">
            <v>494562</v>
          </cell>
        </row>
        <row r="32">
          <cell r="B32">
            <v>30500392</v>
          </cell>
          <cell r="C32">
            <v>26736282</v>
          </cell>
          <cell r="D32">
            <v>27870795</v>
          </cell>
        </row>
        <row r="34">
          <cell r="B34">
            <v>551570</v>
          </cell>
          <cell r="C34">
            <v>1277271</v>
          </cell>
          <cell r="D34">
            <v>916725</v>
          </cell>
        </row>
        <row r="35">
          <cell r="B35">
            <v>144652044</v>
          </cell>
          <cell r="C35">
            <v>139306376</v>
          </cell>
          <cell r="D35">
            <v>178835365</v>
          </cell>
        </row>
        <row r="36">
          <cell r="B36">
            <v>1372</v>
          </cell>
          <cell r="C36">
            <v>8798</v>
          </cell>
          <cell r="D36">
            <v>3969</v>
          </cell>
        </row>
        <row r="37">
          <cell r="B37">
            <v>990901</v>
          </cell>
          <cell r="C37">
            <v>1114900</v>
          </cell>
          <cell r="D37">
            <v>152439</v>
          </cell>
        </row>
        <row r="39">
          <cell r="B39">
            <v>629214</v>
          </cell>
          <cell r="C39">
            <v>962428</v>
          </cell>
          <cell r="D39">
            <v>765349</v>
          </cell>
        </row>
        <row r="40">
          <cell r="B40" t="str">
            <v>..</v>
          </cell>
          <cell r="C40">
            <v>1410</v>
          </cell>
          <cell r="D40" t="str">
            <v>..</v>
          </cell>
        </row>
        <row r="41">
          <cell r="B41">
            <v>10125</v>
          </cell>
          <cell r="C41">
            <v>31126</v>
          </cell>
          <cell r="D41" t="str">
            <v>..</v>
          </cell>
        </row>
        <row r="42">
          <cell r="B42">
            <v>2077337</v>
          </cell>
          <cell r="C42">
            <v>2180247</v>
          </cell>
          <cell r="D42">
            <v>1587786</v>
          </cell>
        </row>
        <row r="43">
          <cell r="B43">
            <v>8910387</v>
          </cell>
          <cell r="C43">
            <v>7444065</v>
          </cell>
          <cell r="D43">
            <v>7283950</v>
          </cell>
        </row>
        <row r="44">
          <cell r="B44">
            <v>103603</v>
          </cell>
          <cell r="C44">
            <v>96067</v>
          </cell>
          <cell r="D44">
            <v>124130</v>
          </cell>
        </row>
        <row r="45">
          <cell r="B45">
            <v>2291338</v>
          </cell>
          <cell r="C45">
            <v>1044575</v>
          </cell>
          <cell r="D45">
            <v>2606097</v>
          </cell>
        </row>
        <row r="46">
          <cell r="B46">
            <v>678318</v>
          </cell>
          <cell r="C46">
            <v>2233295</v>
          </cell>
          <cell r="D46">
            <v>1686786</v>
          </cell>
        </row>
        <row r="47">
          <cell r="B47">
            <v>111092</v>
          </cell>
          <cell r="C47">
            <v>90664</v>
          </cell>
          <cell r="D47">
            <v>111078</v>
          </cell>
        </row>
        <row r="48">
          <cell r="B48">
            <v>300783</v>
          </cell>
          <cell r="C48">
            <v>106230</v>
          </cell>
          <cell r="D48">
            <v>408035</v>
          </cell>
        </row>
        <row r="49">
          <cell r="B49">
            <v>648569</v>
          </cell>
          <cell r="C49">
            <v>566058</v>
          </cell>
          <cell r="D49">
            <v>1909417</v>
          </cell>
        </row>
        <row r="50">
          <cell r="B50">
            <v>89121</v>
          </cell>
          <cell r="C50">
            <v>131537</v>
          </cell>
          <cell r="D50">
            <v>35506</v>
          </cell>
        </row>
        <row r="51">
          <cell r="B51" t="str">
            <v>..</v>
          </cell>
          <cell r="C51" t="str">
            <v>..</v>
          </cell>
          <cell r="D51">
            <v>56575</v>
          </cell>
        </row>
        <row r="52">
          <cell r="B52">
            <v>83752</v>
          </cell>
          <cell r="C52">
            <v>110474</v>
          </cell>
          <cell r="D52">
            <v>25508</v>
          </cell>
        </row>
        <row r="53">
          <cell r="B53">
            <v>3127</v>
          </cell>
          <cell r="C53">
            <v>1399</v>
          </cell>
          <cell r="D53">
            <v>5612</v>
          </cell>
        </row>
        <row r="54">
          <cell r="B54">
            <v>4075345</v>
          </cell>
          <cell r="C54">
            <v>4773855</v>
          </cell>
          <cell r="D54">
            <v>3783664</v>
          </cell>
        </row>
        <row r="55">
          <cell r="B55">
            <v>138499251</v>
          </cell>
          <cell r="C55">
            <v>126734705</v>
          </cell>
          <cell r="D55">
            <v>132551258</v>
          </cell>
        </row>
        <row r="57">
          <cell r="B57">
            <v>785641</v>
          </cell>
          <cell r="C57">
            <v>709352</v>
          </cell>
          <cell r="D57">
            <v>877062</v>
          </cell>
        </row>
        <row r="58">
          <cell r="B58">
            <v>284242354</v>
          </cell>
          <cell r="C58">
            <v>282306852</v>
          </cell>
          <cell r="D58">
            <v>246942262</v>
          </cell>
        </row>
        <row r="59">
          <cell r="B59">
            <v>39170382</v>
          </cell>
          <cell r="C59">
            <v>35341808</v>
          </cell>
          <cell r="D59">
            <v>27873080</v>
          </cell>
        </row>
        <row r="60">
          <cell r="B60">
            <v>39960</v>
          </cell>
          <cell r="C60">
            <v>199774</v>
          </cell>
          <cell r="D60">
            <v>78413</v>
          </cell>
        </row>
        <row r="61">
          <cell r="B61">
            <v>2570584</v>
          </cell>
          <cell r="C61">
            <v>5831816</v>
          </cell>
          <cell r="D61">
            <v>2678064</v>
          </cell>
        </row>
        <row r="62">
          <cell r="B62">
            <v>58982</v>
          </cell>
          <cell r="C62">
            <v>115314</v>
          </cell>
          <cell r="D62">
            <v>121115</v>
          </cell>
        </row>
        <row r="63">
          <cell r="B63">
            <v>81273</v>
          </cell>
          <cell r="C63">
            <v>59134</v>
          </cell>
          <cell r="D63">
            <v>103957</v>
          </cell>
        </row>
        <row r="64">
          <cell r="B64">
            <v>262510</v>
          </cell>
          <cell r="C64">
            <v>207863</v>
          </cell>
          <cell r="D64">
            <v>440381</v>
          </cell>
        </row>
        <row r="65">
          <cell r="B65">
            <v>31224720</v>
          </cell>
          <cell r="C65">
            <v>43910493</v>
          </cell>
          <cell r="D65">
            <v>35478268</v>
          </cell>
        </row>
        <row r="66">
          <cell r="B66">
            <v>4045061</v>
          </cell>
          <cell r="C66">
            <v>8788663</v>
          </cell>
          <cell r="D66">
            <v>6885975</v>
          </cell>
        </row>
        <row r="68">
          <cell r="B68" t="str">
            <v>..</v>
          </cell>
          <cell r="C68" t="str">
            <v>..</v>
          </cell>
          <cell r="D68">
            <v>33408</v>
          </cell>
        </row>
        <row r="69">
          <cell r="B69">
            <v>57611928</v>
          </cell>
          <cell r="C69">
            <v>19657063</v>
          </cell>
          <cell r="D69">
            <v>25150460</v>
          </cell>
        </row>
        <row r="70">
          <cell r="B70">
            <v>1287409</v>
          </cell>
          <cell r="C70">
            <v>343821</v>
          </cell>
          <cell r="D70">
            <v>816480</v>
          </cell>
        </row>
        <row r="71">
          <cell r="B71" t="str">
            <v>..</v>
          </cell>
          <cell r="C71">
            <v>125098</v>
          </cell>
          <cell r="D71">
            <v>84890</v>
          </cell>
        </row>
        <row r="72">
          <cell r="B72">
            <v>16201</v>
          </cell>
          <cell r="C72">
            <v>21672</v>
          </cell>
          <cell r="D72" t="str">
            <v>..</v>
          </cell>
        </row>
        <row r="74">
          <cell r="B74">
            <v>905378</v>
          </cell>
          <cell r="C74">
            <v>1274350</v>
          </cell>
          <cell r="D74">
            <v>1753499</v>
          </cell>
        </row>
        <row r="75">
          <cell r="B75">
            <v>17687</v>
          </cell>
          <cell r="C75">
            <v>21331</v>
          </cell>
          <cell r="D75">
            <v>24518</v>
          </cell>
        </row>
        <row r="76">
          <cell r="B76">
            <v>9640</v>
          </cell>
          <cell r="C76" t="str">
            <v>..</v>
          </cell>
          <cell r="D76" t="str">
            <v>..</v>
          </cell>
        </row>
        <row r="77">
          <cell r="B77">
            <v>13406287</v>
          </cell>
          <cell r="C77">
            <v>14671722</v>
          </cell>
          <cell r="D77">
            <v>18293347</v>
          </cell>
        </row>
        <row r="78">
          <cell r="B78">
            <v>2399443</v>
          </cell>
          <cell r="C78">
            <v>1781713</v>
          </cell>
          <cell r="D78">
            <v>3494653</v>
          </cell>
        </row>
        <row r="80">
          <cell r="B80">
            <v>72476</v>
          </cell>
          <cell r="C80">
            <v>27095</v>
          </cell>
          <cell r="D80">
            <v>13847</v>
          </cell>
        </row>
        <row r="81">
          <cell r="B81" t="str">
            <v>..</v>
          </cell>
          <cell r="C81" t="str">
            <v>..</v>
          </cell>
          <cell r="D81">
            <v>1591505</v>
          </cell>
        </row>
        <row r="82">
          <cell r="B82">
            <v>266434</v>
          </cell>
          <cell r="C82">
            <v>89799</v>
          </cell>
          <cell r="D82">
            <v>69149</v>
          </cell>
        </row>
        <row r="83">
          <cell r="B83">
            <v>452515</v>
          </cell>
          <cell r="C83">
            <v>325921</v>
          </cell>
          <cell r="D83">
            <v>361825</v>
          </cell>
        </row>
        <row r="84">
          <cell r="B84" t="str">
            <v>..</v>
          </cell>
          <cell r="C84">
            <v>9245</v>
          </cell>
          <cell r="D84">
            <v>41915</v>
          </cell>
        </row>
        <row r="85">
          <cell r="B85">
            <v>1988922</v>
          </cell>
          <cell r="C85">
            <v>3458553</v>
          </cell>
          <cell r="D85">
            <v>3749356</v>
          </cell>
        </row>
        <row r="86">
          <cell r="B86">
            <v>51730</v>
          </cell>
          <cell r="C86">
            <v>384675</v>
          </cell>
          <cell r="D86">
            <v>438756</v>
          </cell>
        </row>
        <row r="87">
          <cell r="B87">
            <v>21641</v>
          </cell>
          <cell r="C87">
            <v>16418</v>
          </cell>
          <cell r="D87">
            <v>21998</v>
          </cell>
        </row>
        <row r="89">
          <cell r="B89">
            <v>15262103</v>
          </cell>
          <cell r="C89">
            <v>17892630</v>
          </cell>
          <cell r="D89">
            <v>18516998</v>
          </cell>
        </row>
        <row r="90">
          <cell r="B90" t="str">
            <v>..</v>
          </cell>
          <cell r="C90">
            <v>4877</v>
          </cell>
          <cell r="D90" t="str">
            <v>..</v>
          </cell>
        </row>
        <row r="91">
          <cell r="B91">
            <v>11798</v>
          </cell>
          <cell r="C91">
            <v>28155</v>
          </cell>
          <cell r="D91">
            <v>3322</v>
          </cell>
        </row>
        <row r="92">
          <cell r="B92">
            <v>206192</v>
          </cell>
          <cell r="C92">
            <v>373365</v>
          </cell>
          <cell r="D92">
            <v>401370</v>
          </cell>
        </row>
        <row r="93">
          <cell r="B93">
            <v>476369</v>
          </cell>
          <cell r="C93">
            <v>854605</v>
          </cell>
          <cell r="D93">
            <v>225456</v>
          </cell>
        </row>
        <row r="94">
          <cell r="B94" t="str">
            <v>..</v>
          </cell>
          <cell r="C94">
            <v>2051</v>
          </cell>
          <cell r="D94">
            <v>197830</v>
          </cell>
        </row>
        <row r="95">
          <cell r="B95">
            <v>203829355</v>
          </cell>
          <cell r="C95">
            <v>199964118</v>
          </cell>
          <cell r="D95">
            <v>191030450</v>
          </cell>
        </row>
        <row r="96">
          <cell r="B96">
            <v>8754631</v>
          </cell>
          <cell r="C96">
            <v>12650364</v>
          </cell>
          <cell r="D96">
            <v>14262285</v>
          </cell>
        </row>
        <row r="97">
          <cell r="B97" t="str">
            <v>..</v>
          </cell>
          <cell r="C97">
            <v>144738</v>
          </cell>
          <cell r="D97" t="str">
            <v>..</v>
          </cell>
        </row>
        <row r="98">
          <cell r="B98">
            <v>1179142</v>
          </cell>
          <cell r="C98">
            <v>395629</v>
          </cell>
          <cell r="D98">
            <v>671182</v>
          </cell>
        </row>
        <row r="99">
          <cell r="B99">
            <v>2871</v>
          </cell>
          <cell r="C99">
            <v>6922</v>
          </cell>
          <cell r="D99">
            <v>251181</v>
          </cell>
        </row>
        <row r="100">
          <cell r="B100">
            <v>114113180</v>
          </cell>
          <cell r="C100">
            <v>111961126</v>
          </cell>
          <cell r="D100">
            <v>126955250</v>
          </cell>
        </row>
        <row r="101">
          <cell r="B101">
            <v>14074384</v>
          </cell>
          <cell r="C101">
            <v>20725766</v>
          </cell>
          <cell r="D101">
            <v>17710986</v>
          </cell>
        </row>
        <row r="102">
          <cell r="B102">
            <v>11789</v>
          </cell>
          <cell r="C102" t="str">
            <v>..</v>
          </cell>
          <cell r="D102">
            <v>81493</v>
          </cell>
        </row>
        <row r="103">
          <cell r="B103">
            <v>10351598</v>
          </cell>
          <cell r="C103">
            <v>7423425</v>
          </cell>
          <cell r="D103">
            <v>37640121</v>
          </cell>
        </row>
        <row r="104">
          <cell r="B104">
            <v>42878926</v>
          </cell>
          <cell r="C104">
            <v>39714779</v>
          </cell>
          <cell r="D104">
            <v>58451400</v>
          </cell>
        </row>
        <row r="105">
          <cell r="B105">
            <v>7841850</v>
          </cell>
          <cell r="C105" t="str">
            <v>..</v>
          </cell>
          <cell r="D105" t="str">
            <v>..</v>
          </cell>
        </row>
        <row r="106">
          <cell r="B106">
            <v>86684</v>
          </cell>
          <cell r="C106" t="str">
            <v>..</v>
          </cell>
          <cell r="D106" t="str">
            <v>..</v>
          </cell>
        </row>
        <row r="107">
          <cell r="B107">
            <v>4738261</v>
          </cell>
          <cell r="C107">
            <v>6071334</v>
          </cell>
          <cell r="D107">
            <v>5614496</v>
          </cell>
        </row>
        <row r="108">
          <cell r="B108">
            <v>54620</v>
          </cell>
          <cell r="C108">
            <v>22590</v>
          </cell>
          <cell r="D108">
            <v>32744</v>
          </cell>
        </row>
        <row r="109">
          <cell r="B109">
            <v>15574705</v>
          </cell>
          <cell r="C109">
            <v>19069428</v>
          </cell>
          <cell r="D109">
            <v>20961619</v>
          </cell>
        </row>
        <row r="110">
          <cell r="B110">
            <v>24518358</v>
          </cell>
          <cell r="C110">
            <v>25430921</v>
          </cell>
          <cell r="D110">
            <v>28924286</v>
          </cell>
        </row>
        <row r="111">
          <cell r="B111">
            <v>117960064</v>
          </cell>
          <cell r="C111">
            <v>226741130</v>
          </cell>
          <cell r="D111">
            <v>170531774</v>
          </cell>
        </row>
        <row r="112">
          <cell r="B112">
            <v>30007</v>
          </cell>
          <cell r="C112">
            <v>3184</v>
          </cell>
          <cell r="D112">
            <v>5820</v>
          </cell>
        </row>
        <row r="113">
          <cell r="B113">
            <v>10325010</v>
          </cell>
          <cell r="C113">
            <v>8667262</v>
          </cell>
          <cell r="D113">
            <v>9236387</v>
          </cell>
        </row>
        <row r="114">
          <cell r="B114">
            <v>549862</v>
          </cell>
          <cell r="C114" t="str">
            <v>..</v>
          </cell>
          <cell r="D114">
            <v>612622</v>
          </cell>
        </row>
        <row r="115">
          <cell r="B115">
            <v>14165743</v>
          </cell>
          <cell r="C115">
            <v>14381793</v>
          </cell>
          <cell r="D115">
            <v>11171156</v>
          </cell>
        </row>
        <row r="116">
          <cell r="B116">
            <v>5630822</v>
          </cell>
          <cell r="C116">
            <v>4372661</v>
          </cell>
          <cell r="D116">
            <v>5381277</v>
          </cell>
        </row>
        <row r="117">
          <cell r="B117">
            <v>4851989</v>
          </cell>
          <cell r="C117">
            <v>6049994</v>
          </cell>
          <cell r="D117">
            <v>4870313</v>
          </cell>
        </row>
        <row r="118">
          <cell r="B118">
            <v>1639606</v>
          </cell>
          <cell r="C118">
            <v>2363639</v>
          </cell>
          <cell r="D118">
            <v>2086246</v>
          </cell>
        </row>
        <row r="119">
          <cell r="B119">
            <v>26265</v>
          </cell>
          <cell r="C119">
            <v>152791</v>
          </cell>
          <cell r="D119">
            <v>35654</v>
          </cell>
        </row>
        <row r="120">
          <cell r="B120">
            <v>510418</v>
          </cell>
          <cell r="C120">
            <v>154044</v>
          </cell>
          <cell r="D120">
            <v>263322</v>
          </cell>
        </row>
        <row r="121">
          <cell r="B121">
            <v>1620119</v>
          </cell>
          <cell r="C121">
            <v>1033306</v>
          </cell>
          <cell r="D121">
            <v>1234994</v>
          </cell>
        </row>
        <row r="122">
          <cell r="B122">
            <v>21967648</v>
          </cell>
          <cell r="C122">
            <v>20523590</v>
          </cell>
          <cell r="D122">
            <v>17547919</v>
          </cell>
        </row>
        <row r="123">
          <cell r="B123">
            <v>1135708</v>
          </cell>
          <cell r="C123">
            <v>1428539</v>
          </cell>
          <cell r="D123">
            <v>1129813</v>
          </cell>
        </row>
        <row r="124">
          <cell r="B124">
            <v>67200</v>
          </cell>
          <cell r="C124" t="str">
            <v>..</v>
          </cell>
          <cell r="D124">
            <v>27026</v>
          </cell>
        </row>
        <row r="125">
          <cell r="B125">
            <v>41714168</v>
          </cell>
          <cell r="C125">
            <v>44794249</v>
          </cell>
          <cell r="D125">
            <v>26282240</v>
          </cell>
        </row>
        <row r="126">
          <cell r="B126">
            <v>877330</v>
          </cell>
          <cell r="C126">
            <v>1420336</v>
          </cell>
          <cell r="D126">
            <v>706555</v>
          </cell>
        </row>
        <row r="127">
          <cell r="B127" t="str">
            <v>..</v>
          </cell>
          <cell r="C127">
            <v>10356</v>
          </cell>
          <cell r="D127">
            <v>16390</v>
          </cell>
        </row>
        <row r="128">
          <cell r="B128">
            <v>12117462</v>
          </cell>
          <cell r="C128">
            <v>20162378</v>
          </cell>
          <cell r="D128">
            <v>19809012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5"/>
  <sheetViews>
    <sheetView showGridLines="0" workbookViewId="0">
      <selection activeCell="A10" sqref="A10:L25"/>
    </sheetView>
  </sheetViews>
  <sheetFormatPr defaultRowHeight="15" x14ac:dyDescent="0.25"/>
  <cols>
    <col min="2" max="7" width="13.85546875" bestFit="1" customWidth="1"/>
    <col min="12" max="12" width="14.28515625" bestFit="1" customWidth="1"/>
  </cols>
  <sheetData>
    <row r="10" spans="1:12" x14ac:dyDescent="0.25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0"/>
    </row>
    <row r="11" spans="1:12" x14ac:dyDescent="0.25">
      <c r="A11" s="7"/>
      <c r="B11" s="20">
        <v>2023</v>
      </c>
      <c r="C11" s="20"/>
      <c r="D11" s="20" t="s">
        <v>1</v>
      </c>
      <c r="E11" s="20"/>
      <c r="F11" s="20" t="s">
        <v>2</v>
      </c>
      <c r="G11" s="20"/>
      <c r="H11" s="19" t="s">
        <v>3</v>
      </c>
      <c r="I11" s="19"/>
      <c r="J11" s="19" t="s">
        <v>4</v>
      </c>
      <c r="K11" s="19"/>
      <c r="L11" s="6" t="s">
        <v>5</v>
      </c>
    </row>
    <row r="12" spans="1:12" x14ac:dyDescent="0.25">
      <c r="A12" s="7"/>
      <c r="B12" s="5" t="s">
        <v>6</v>
      </c>
      <c r="C12" s="5" t="s">
        <v>7</v>
      </c>
      <c r="D12" s="5" t="s">
        <v>6</v>
      </c>
      <c r="E12" s="5" t="s">
        <v>7</v>
      </c>
      <c r="F12" s="5" t="s">
        <v>6</v>
      </c>
      <c r="G12" s="5" t="s">
        <v>7</v>
      </c>
      <c r="H12" s="6" t="s">
        <v>6</v>
      </c>
      <c r="I12" s="6" t="s">
        <v>7</v>
      </c>
      <c r="J12" s="6" t="s">
        <v>6</v>
      </c>
      <c r="K12" s="6" t="s">
        <v>7</v>
      </c>
      <c r="L12" s="6">
        <v>2025</v>
      </c>
    </row>
    <row r="13" spans="1:12" ht="30" x14ac:dyDescent="0.25">
      <c r="A13" s="4" t="s">
        <v>8</v>
      </c>
      <c r="B13" s="3">
        <v>5385231801</v>
      </c>
      <c r="C13" s="3">
        <v>4775564751</v>
      </c>
      <c r="D13" s="3">
        <v>5089850989</v>
      </c>
      <c r="E13" s="3">
        <v>5126244410</v>
      </c>
      <c r="F13" s="3">
        <v>5741257656</v>
      </c>
      <c r="G13" s="3">
        <v>4649417562</v>
      </c>
      <c r="H13" s="8">
        <v>6.6111519087050112</v>
      </c>
      <c r="I13" s="8">
        <v>-2.6415135293387948</v>
      </c>
      <c r="J13" s="8">
        <v>12.798148087395816</v>
      </c>
      <c r="K13" s="8">
        <v>-9.3016799407736386</v>
      </c>
      <c r="L13" s="9">
        <v>-1091840094</v>
      </c>
    </row>
    <row r="14" spans="1:12" ht="30" x14ac:dyDescent="0.25">
      <c r="A14" s="4" t="s">
        <v>9</v>
      </c>
      <c r="B14" s="3">
        <v>4353523330</v>
      </c>
      <c r="C14" s="3">
        <v>7443910153</v>
      </c>
      <c r="D14" s="3">
        <v>4023447711</v>
      </c>
      <c r="E14" s="3">
        <v>7118036702</v>
      </c>
      <c r="F14" s="3">
        <v>4232348271</v>
      </c>
      <c r="G14" s="3">
        <v>7472133456</v>
      </c>
      <c r="H14" s="8">
        <v>-2.7833791119249724</v>
      </c>
      <c r="I14" s="8">
        <v>0.37914620703240587</v>
      </c>
      <c r="J14" s="8">
        <v>5.1920784114795708</v>
      </c>
      <c r="K14" s="8">
        <v>4.9746407446944971</v>
      </c>
      <c r="L14" s="9">
        <v>3239785185</v>
      </c>
    </row>
    <row r="15" spans="1:12" ht="60" x14ac:dyDescent="0.25">
      <c r="A15" s="4" t="s">
        <v>10</v>
      </c>
      <c r="B15" s="3">
        <v>4655080574</v>
      </c>
      <c r="C15" s="3">
        <v>10579506255</v>
      </c>
      <c r="D15" s="3">
        <v>4343220649</v>
      </c>
      <c r="E15" s="3">
        <v>9840206019</v>
      </c>
      <c r="F15" s="3">
        <v>4744805293</v>
      </c>
      <c r="G15" s="3">
        <v>9844951387</v>
      </c>
      <c r="H15" s="8">
        <v>1.9274579155759142</v>
      </c>
      <c r="I15" s="8">
        <v>-6.9431866695370559</v>
      </c>
      <c r="J15" s="8">
        <v>9.2462408994224745</v>
      </c>
      <c r="K15" s="8">
        <v>4.822427488649339E-2</v>
      </c>
      <c r="L15" s="9">
        <v>5100146094</v>
      </c>
    </row>
    <row r="16" spans="1:12" ht="30" x14ac:dyDescent="0.25">
      <c r="A16" s="4" t="s">
        <v>11</v>
      </c>
      <c r="B16" s="3">
        <v>5768462056</v>
      </c>
      <c r="C16" s="3">
        <v>13513070491</v>
      </c>
      <c r="D16" s="3">
        <v>5419113652</v>
      </c>
      <c r="E16" s="3">
        <v>13555937837</v>
      </c>
      <c r="F16" s="3">
        <v>5240988882</v>
      </c>
      <c r="G16" s="3">
        <v>13602063855</v>
      </c>
      <c r="H16" s="8">
        <v>-9.1440867406132043</v>
      </c>
      <c r="I16" s="8">
        <v>0.65857248402035395</v>
      </c>
      <c r="J16" s="8">
        <v>-3.2869723987844424</v>
      </c>
      <c r="K16" s="8">
        <v>0.34026430745429082</v>
      </c>
      <c r="L16" s="9">
        <v>8361074973</v>
      </c>
    </row>
    <row r="17" spans="1:12" ht="30" x14ac:dyDescent="0.25">
      <c r="A17" s="4" t="s">
        <v>12</v>
      </c>
      <c r="B17" s="3">
        <v>8155029301</v>
      </c>
      <c r="C17" s="3">
        <v>15374102535</v>
      </c>
      <c r="D17" s="3">
        <v>8062847258</v>
      </c>
      <c r="E17" s="3">
        <v>15031286792</v>
      </c>
      <c r="F17" s="3">
        <v>8097216111</v>
      </c>
      <c r="G17" s="3">
        <v>15247958991</v>
      </c>
      <c r="H17" s="8">
        <v>-0.7089268213041322</v>
      </c>
      <c r="I17" s="8">
        <v>-0.82049370825274082</v>
      </c>
      <c r="J17" s="8">
        <v>0.42626198785917779</v>
      </c>
      <c r="K17" s="8">
        <v>1.4414747186868766</v>
      </c>
      <c r="L17" s="9">
        <v>7150742880</v>
      </c>
    </row>
    <row r="18" spans="1:12" ht="30" x14ac:dyDescent="0.25">
      <c r="A18" s="4" t="s">
        <v>13</v>
      </c>
      <c r="B18" s="3">
        <v>870485481</v>
      </c>
      <c r="C18" s="3">
        <v>1908374874</v>
      </c>
      <c r="D18" s="3">
        <v>833758504</v>
      </c>
      <c r="E18" s="3">
        <v>1933062795</v>
      </c>
      <c r="F18" s="3">
        <v>900462778</v>
      </c>
      <c r="G18" s="3">
        <v>1924224953</v>
      </c>
      <c r="H18" s="8">
        <v>3.4437446292111105</v>
      </c>
      <c r="I18" s="8">
        <v>0.83055374580456487</v>
      </c>
      <c r="J18" s="8">
        <v>8.0004310216906589</v>
      </c>
      <c r="K18" s="8">
        <v>-0.45719373539544961</v>
      </c>
      <c r="L18" s="9">
        <v>1023762175</v>
      </c>
    </row>
    <row r="19" spans="1:12" ht="30" x14ac:dyDescent="0.25">
      <c r="A19" s="4" t="s">
        <v>14</v>
      </c>
      <c r="B19" s="3">
        <v>5078592114</v>
      </c>
      <c r="C19" s="3">
        <v>4416386339</v>
      </c>
      <c r="D19" s="3">
        <v>4716552498</v>
      </c>
      <c r="E19" s="3">
        <v>4236629769</v>
      </c>
      <c r="F19" s="3">
        <v>5529864560</v>
      </c>
      <c r="G19" s="3">
        <v>4372909579</v>
      </c>
      <c r="H19" s="8">
        <v>8.8857784966819935</v>
      </c>
      <c r="I19" s="8">
        <v>-0.98444195463760309</v>
      </c>
      <c r="J19" s="8">
        <v>17.243782664242076</v>
      </c>
      <c r="K19" s="8">
        <v>3.2167033097198612</v>
      </c>
      <c r="L19" s="9">
        <v>-1156954981</v>
      </c>
    </row>
    <row r="20" spans="1:12" ht="45" x14ac:dyDescent="0.25">
      <c r="A20" s="4" t="s">
        <v>15</v>
      </c>
      <c r="B20" s="3">
        <v>1565658029</v>
      </c>
      <c r="C20" s="3">
        <v>3339566287</v>
      </c>
      <c r="D20" s="3">
        <v>1665966440</v>
      </c>
      <c r="E20" s="3">
        <v>3387905894</v>
      </c>
      <c r="F20" s="3">
        <v>2017009047</v>
      </c>
      <c r="G20" s="3">
        <v>3490637914</v>
      </c>
      <c r="H20" s="8">
        <v>28.828199366644725</v>
      </c>
      <c r="I20" s="8">
        <v>4.5236900249017395</v>
      </c>
      <c r="J20" s="8">
        <v>21.071409277608268</v>
      </c>
      <c r="K20" s="8">
        <v>3.0323162217090811</v>
      </c>
      <c r="L20" s="9">
        <v>1473628867</v>
      </c>
    </row>
    <row r="21" spans="1:12" ht="30" x14ac:dyDescent="0.25">
      <c r="A21" s="4" t="s">
        <v>16</v>
      </c>
      <c r="B21" s="3">
        <v>1178953633</v>
      </c>
      <c r="C21" s="3">
        <v>2307940073</v>
      </c>
      <c r="D21" s="3">
        <v>1140419374</v>
      </c>
      <c r="E21" s="3">
        <v>2233302287</v>
      </c>
      <c r="F21" s="3">
        <v>1259307771</v>
      </c>
      <c r="G21" s="3">
        <v>2140772028</v>
      </c>
      <c r="H21" s="8">
        <v>6.8157165600761118</v>
      </c>
      <c r="I21" s="8">
        <v>-7.2431709538586517</v>
      </c>
      <c r="J21" s="8">
        <v>10.424971699928349</v>
      </c>
      <c r="K21" s="8">
        <v>-4.1432035214675693</v>
      </c>
      <c r="L21" s="9">
        <v>881464257</v>
      </c>
    </row>
    <row r="22" spans="1:12" ht="45" x14ac:dyDescent="0.25">
      <c r="A22" s="4" t="s">
        <v>17</v>
      </c>
      <c r="B22" s="3">
        <v>37011016319</v>
      </c>
      <c r="C22" s="3">
        <v>63658421758</v>
      </c>
      <c r="D22" s="3">
        <v>35295177075</v>
      </c>
      <c r="E22" s="3">
        <v>62462612505</v>
      </c>
      <c r="F22" s="3">
        <v>37763260369</v>
      </c>
      <c r="G22" s="3">
        <v>62745069725</v>
      </c>
      <c r="H22" s="8">
        <v>2.0324868777348968</v>
      </c>
      <c r="I22" s="8">
        <v>-1.4347701494582168</v>
      </c>
      <c r="J22" s="8">
        <v>6.9926927658004985</v>
      </c>
      <c r="K22" s="8">
        <v>0.4522020592356597</v>
      </c>
      <c r="L22" s="9">
        <v>24981809356</v>
      </c>
    </row>
    <row r="25" spans="1:12" x14ac:dyDescent="0.25">
      <c r="A25" s="17" t="s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3"/>
  <sheetViews>
    <sheetView showGridLines="0" topLeftCell="A7" workbookViewId="0">
      <selection activeCell="O14" sqref="O14"/>
    </sheetView>
  </sheetViews>
  <sheetFormatPr defaultRowHeight="15" x14ac:dyDescent="0.25"/>
  <cols>
    <col min="2" max="6" width="12.85546875" bestFit="1" customWidth="1"/>
    <col min="7" max="7" width="12.7109375" bestFit="1" customWidth="1"/>
  </cols>
  <sheetData>
    <row r="10" spans="1:13" x14ac:dyDescent="0.25">
      <c r="A10" s="21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25">
      <c r="A11" s="11" t="s">
        <v>20</v>
      </c>
      <c r="B11" s="22">
        <v>2023</v>
      </c>
      <c r="C11" s="23"/>
      <c r="D11" s="22" t="s">
        <v>1</v>
      </c>
      <c r="E11" s="23"/>
      <c r="F11" s="22" t="s">
        <v>2</v>
      </c>
      <c r="G11" s="23"/>
      <c r="H11" s="22" t="s">
        <v>21</v>
      </c>
      <c r="I11" s="23"/>
      <c r="J11" s="22" t="s">
        <v>22</v>
      </c>
      <c r="K11" s="23"/>
    </row>
    <row r="12" spans="1:13" x14ac:dyDescent="0.25">
      <c r="A12" s="11"/>
      <c r="B12" s="11" t="s">
        <v>6</v>
      </c>
      <c r="C12" s="11" t="s">
        <v>7</v>
      </c>
      <c r="D12" s="11" t="s">
        <v>6</v>
      </c>
      <c r="E12" s="11" t="s">
        <v>7</v>
      </c>
      <c r="F12" s="11" t="s">
        <v>6</v>
      </c>
      <c r="G12" s="11" t="s">
        <v>7</v>
      </c>
      <c r="H12" s="11" t="s">
        <v>6</v>
      </c>
      <c r="I12" s="11" t="s">
        <v>7</v>
      </c>
      <c r="J12" s="11" t="s">
        <v>6</v>
      </c>
      <c r="K12" s="11" t="s">
        <v>7</v>
      </c>
    </row>
    <row r="13" spans="1:13" ht="150" x14ac:dyDescent="0.25">
      <c r="A13" s="1" t="s">
        <v>23</v>
      </c>
      <c r="B13" s="13">
        <v>46694476</v>
      </c>
      <c r="C13" s="13">
        <v>4298094</v>
      </c>
      <c r="D13" s="13">
        <v>46153651</v>
      </c>
      <c r="E13" s="14">
        <v>5477658</v>
      </c>
      <c r="F13" s="26">
        <f>SUM('[1]Q N ITD51 WORLD IV'!J10:L10)</f>
        <v>54662061</v>
      </c>
      <c r="G13" s="14">
        <v>9222824</v>
      </c>
      <c r="H13" s="16">
        <f>F13/B13*100-100</f>
        <v>17.063228207122407</v>
      </c>
      <c r="I13" s="16">
        <f>G13/C13*100-100</f>
        <v>114.57939263310669</v>
      </c>
      <c r="J13" s="16">
        <f>F13/D13*100-100</f>
        <v>18.434966282515774</v>
      </c>
      <c r="K13" s="16">
        <f>G13/E13*100-100</f>
        <v>68.371665408829841</v>
      </c>
    </row>
    <row r="14" spans="1:13" ht="150" x14ac:dyDescent="0.25">
      <c r="A14" s="1" t="s">
        <v>24</v>
      </c>
      <c r="B14" s="13">
        <v>1907433</v>
      </c>
      <c r="C14" s="13">
        <v>545404</v>
      </c>
      <c r="D14" s="13">
        <v>3775451</v>
      </c>
      <c r="E14" s="14">
        <v>364067</v>
      </c>
      <c r="F14" s="26">
        <f>SUM('[1]Q N ITD51 WORLD IV'!J11:L11)</f>
        <v>4757938</v>
      </c>
      <c r="G14" s="14">
        <v>532703</v>
      </c>
      <c r="H14" s="16">
        <f t="shared" ref="H14:H20" si="0">F14/B14*100-100</f>
        <v>149.44194632262312</v>
      </c>
      <c r="I14" s="16">
        <f t="shared" ref="I14:I20" si="1">G14/C14*100-100</f>
        <v>-2.3287324625415238</v>
      </c>
      <c r="J14" s="16">
        <f t="shared" ref="J14:J20" si="2">F14/D14*100-100</f>
        <v>26.0230367179974</v>
      </c>
      <c r="K14" s="16">
        <f t="shared" ref="K14:K20" si="3">G14/E14*100-100</f>
        <v>46.32004548613304</v>
      </c>
    </row>
    <row r="15" spans="1:13" ht="90" x14ac:dyDescent="0.25">
      <c r="A15" s="1" t="s">
        <v>25</v>
      </c>
      <c r="B15" s="13">
        <v>5260080339</v>
      </c>
      <c r="C15" s="13">
        <v>4737263707</v>
      </c>
      <c r="D15" s="13">
        <v>4986226548</v>
      </c>
      <c r="E15" s="14">
        <v>5075947509</v>
      </c>
      <c r="F15" s="26">
        <f>SUM('[1]Q N ITD51 WORLD IV'!J12:L12)</f>
        <v>5598173728</v>
      </c>
      <c r="G15" s="14">
        <v>4598859594</v>
      </c>
      <c r="H15" s="16">
        <f t="shared" si="0"/>
        <v>6.4275327981829946</v>
      </c>
      <c r="I15" s="16">
        <f t="shared" si="1"/>
        <v>-2.9216045709148091</v>
      </c>
      <c r="J15" s="16">
        <f t="shared" si="2"/>
        <v>12.272751229994853</v>
      </c>
      <c r="K15" s="16">
        <f t="shared" si="3"/>
        <v>-9.3989922896974463</v>
      </c>
    </row>
    <row r="16" spans="1:13" ht="165" x14ac:dyDescent="0.25">
      <c r="A16" s="1" t="s">
        <v>26</v>
      </c>
      <c r="B16" s="13">
        <v>7475875</v>
      </c>
      <c r="C16" s="13">
        <v>10580319</v>
      </c>
      <c r="D16" s="13">
        <v>7899660</v>
      </c>
      <c r="E16" s="14">
        <v>13659255</v>
      </c>
      <c r="F16" s="26">
        <f>SUM('[1]Q N ITD51 WORLD IV'!J13:L13)</f>
        <v>6072883</v>
      </c>
      <c r="G16" s="14">
        <v>10037947</v>
      </c>
      <c r="H16" s="16">
        <f t="shared" si="0"/>
        <v>-18.76692694835053</v>
      </c>
      <c r="I16" s="16">
        <f t="shared" si="1"/>
        <v>-5.1262348517090999</v>
      </c>
      <c r="J16" s="16">
        <f t="shared" si="2"/>
        <v>-23.124754736279783</v>
      </c>
      <c r="K16" s="16">
        <f t="shared" si="3"/>
        <v>-26.511753386257155</v>
      </c>
    </row>
    <row r="17" spans="1:11" ht="165" x14ac:dyDescent="0.25">
      <c r="A17" s="1" t="s">
        <v>27</v>
      </c>
      <c r="B17" s="13">
        <v>41310006</v>
      </c>
      <c r="C17" s="13">
        <v>17483961</v>
      </c>
      <c r="D17" s="13">
        <v>33712995</v>
      </c>
      <c r="E17" s="14">
        <v>23496309</v>
      </c>
      <c r="F17" s="26">
        <f>SUM('[1]Q N ITD51 WORLD IV'!J14:L14)</f>
        <v>38193136</v>
      </c>
      <c r="G17" s="14">
        <v>8986331</v>
      </c>
      <c r="H17" s="16">
        <f t="shared" si="0"/>
        <v>-7.5450727361308054</v>
      </c>
      <c r="I17" s="16">
        <f t="shared" si="1"/>
        <v>-48.602430536192578</v>
      </c>
      <c r="J17" s="16">
        <f t="shared" si="2"/>
        <v>13.289062570679349</v>
      </c>
      <c r="K17" s="16">
        <f t="shared" si="3"/>
        <v>-61.754286598801542</v>
      </c>
    </row>
    <row r="18" spans="1:11" ht="150" x14ac:dyDescent="0.25">
      <c r="A18" s="1" t="s">
        <v>28</v>
      </c>
      <c r="B18" s="13">
        <v>553</v>
      </c>
      <c r="C18" s="13">
        <v>251</v>
      </c>
      <c r="D18" s="13">
        <v>7496</v>
      </c>
      <c r="E18" s="14">
        <v>2440</v>
      </c>
      <c r="F18" s="26">
        <f>SUM('[1]Q N ITD51 WORLD IV'!J15:L15)</f>
        <v>8427</v>
      </c>
      <c r="G18" s="14">
        <v>1002</v>
      </c>
      <c r="H18" s="16">
        <f t="shared" si="0"/>
        <v>1423.869801084991</v>
      </c>
      <c r="I18" s="16">
        <f t="shared" si="1"/>
        <v>299.203187250996</v>
      </c>
      <c r="J18" s="16">
        <f t="shared" si="2"/>
        <v>12.41995731056565</v>
      </c>
      <c r="K18" s="16">
        <f t="shared" si="3"/>
        <v>-58.934426229508198</v>
      </c>
    </row>
    <row r="19" spans="1:11" ht="195" x14ac:dyDescent="0.25">
      <c r="A19" s="1" t="s">
        <v>29</v>
      </c>
      <c r="B19" s="13">
        <v>990909</v>
      </c>
      <c r="C19" s="13">
        <v>576313</v>
      </c>
      <c r="D19" s="13">
        <v>162912</v>
      </c>
      <c r="E19" s="14">
        <v>209946</v>
      </c>
      <c r="F19" s="26">
        <f>SUM('[1]Q N ITD51 WORLD IV'!J16:L16)</f>
        <v>544560</v>
      </c>
      <c r="G19" s="14">
        <v>517181</v>
      </c>
      <c r="H19" s="16">
        <f t="shared" si="0"/>
        <v>-45.044398627926476</v>
      </c>
      <c r="I19" s="16">
        <f t="shared" si="1"/>
        <v>-10.260396694157521</v>
      </c>
      <c r="J19" s="16">
        <f t="shared" si="2"/>
        <v>234.26635238656456</v>
      </c>
      <c r="K19" s="16">
        <f t="shared" si="3"/>
        <v>146.3400112409858</v>
      </c>
    </row>
    <row r="20" spans="1:11" ht="240" x14ac:dyDescent="0.25">
      <c r="A20" s="1" t="s">
        <v>30</v>
      </c>
      <c r="B20" s="13">
        <v>26772210</v>
      </c>
      <c r="C20" s="13">
        <v>4816702</v>
      </c>
      <c r="D20" s="13">
        <v>11912276</v>
      </c>
      <c r="E20" s="14">
        <v>7087226</v>
      </c>
      <c r="F20" s="26">
        <f>SUM('[1]Q N ITD51 WORLD IV'!J17:L17)</f>
        <v>38844923</v>
      </c>
      <c r="G20" s="14">
        <v>21259980</v>
      </c>
      <c r="H20" s="16">
        <f t="shared" si="0"/>
        <v>45.094196556802729</v>
      </c>
      <c r="I20" s="16">
        <f t="shared" si="1"/>
        <v>341.38043001207052</v>
      </c>
      <c r="J20" s="16">
        <f t="shared" si="2"/>
        <v>226.09152944407936</v>
      </c>
      <c r="K20" s="16">
        <f t="shared" si="3"/>
        <v>199.97604140181221</v>
      </c>
    </row>
    <row r="23" spans="1:11" x14ac:dyDescent="0.25">
      <c r="A23" s="17" t="s">
        <v>18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7">
    <mergeCell ref="A23:K23"/>
    <mergeCell ref="A10:M10"/>
    <mergeCell ref="B11:C11"/>
    <mergeCell ref="D11:E11"/>
    <mergeCell ref="F11:G11"/>
    <mergeCell ref="J11:K11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workbookViewId="0">
      <selection activeCell="A11" sqref="A11:K12"/>
    </sheetView>
  </sheetViews>
  <sheetFormatPr defaultRowHeight="15" x14ac:dyDescent="0.25"/>
  <cols>
    <col min="2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24" t="s">
        <v>31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x14ac:dyDescent="0.25">
      <c r="A11" s="25" t="s">
        <v>20</v>
      </c>
      <c r="B11" s="25">
        <v>2023</v>
      </c>
      <c r="C11" s="25"/>
      <c r="D11" s="25" t="s">
        <v>1</v>
      </c>
      <c r="E11" s="25"/>
      <c r="F11" s="15" t="s">
        <v>2</v>
      </c>
      <c r="G11" s="15"/>
      <c r="H11" s="25" t="s">
        <v>21</v>
      </c>
      <c r="I11" s="25"/>
      <c r="J11" s="25" t="s">
        <v>22</v>
      </c>
      <c r="K11" s="25"/>
    </row>
    <row r="12" spans="1:15" x14ac:dyDescent="0.25">
      <c r="A12" s="25"/>
      <c r="B12" s="15" t="s">
        <v>6</v>
      </c>
      <c r="C12" s="15" t="s">
        <v>7</v>
      </c>
      <c r="D12" s="15" t="s">
        <v>6</v>
      </c>
      <c r="E12" s="15" t="s">
        <v>7</v>
      </c>
      <c r="F12" s="15" t="s">
        <v>6</v>
      </c>
      <c r="G12" s="15" t="s">
        <v>7</v>
      </c>
      <c r="H12" s="15" t="s">
        <v>6</v>
      </c>
      <c r="I12" s="15" t="s">
        <v>7</v>
      </c>
      <c r="J12" s="15" t="s">
        <v>6</v>
      </c>
      <c r="K12" s="15" t="s">
        <v>7</v>
      </c>
    </row>
    <row r="13" spans="1:15" ht="105" x14ac:dyDescent="0.25">
      <c r="A13" s="12" t="s">
        <v>32</v>
      </c>
      <c r="B13" s="13">
        <v>420651362</v>
      </c>
      <c r="C13" s="13">
        <v>463492172</v>
      </c>
      <c r="D13" s="13">
        <v>338240608</v>
      </c>
      <c r="E13" s="13">
        <v>493646581</v>
      </c>
      <c r="F13" s="14">
        <v>392936661</v>
      </c>
      <c r="G13" s="14">
        <v>536276444</v>
      </c>
      <c r="H13" s="16">
        <f>F13/B13*100-100</f>
        <v>-6.5885204479618409</v>
      </c>
      <c r="I13" s="16">
        <f>G13/C13*100-100</f>
        <v>15.703452268876731</v>
      </c>
      <c r="J13" s="16">
        <f>F13/D13*100-100</f>
        <v>16.170752921541578</v>
      </c>
      <c r="K13" s="16">
        <f>G13/E13*100-100</f>
        <v>8.6357051057951253</v>
      </c>
    </row>
    <row r="14" spans="1:15" ht="105" x14ac:dyDescent="0.25">
      <c r="A14" s="12" t="s">
        <v>33</v>
      </c>
      <c r="B14" s="13">
        <v>1012339831</v>
      </c>
      <c r="C14" s="13">
        <v>1432044919</v>
      </c>
      <c r="D14" s="13">
        <v>1185343981</v>
      </c>
      <c r="E14" s="13">
        <v>1661175446</v>
      </c>
      <c r="F14" s="14">
        <v>1159583277</v>
      </c>
      <c r="G14" s="14">
        <v>1313485744</v>
      </c>
      <c r="H14" s="16">
        <f t="shared" ref="H14:H25" si="0">F14/B14*100-100</f>
        <v>14.544863443192924</v>
      </c>
      <c r="I14" s="16">
        <f t="shared" ref="I14:I25" si="1">G14/C14*100-100</f>
        <v>-8.2790123010100842</v>
      </c>
      <c r="J14" s="16">
        <f t="shared" ref="J14:J25" si="2">F14/D14*100-100</f>
        <v>-2.1732682168991317</v>
      </c>
      <c r="K14" s="16">
        <f t="shared" ref="K14:K25" si="3">G14/E14*100-100</f>
        <v>-20.930341995917018</v>
      </c>
    </row>
    <row r="15" spans="1:15" ht="90" x14ac:dyDescent="0.25">
      <c r="A15" s="12" t="s">
        <v>34</v>
      </c>
      <c r="B15" s="13">
        <v>109184291</v>
      </c>
      <c r="C15" s="13">
        <v>49447339</v>
      </c>
      <c r="D15" s="13">
        <v>98707368</v>
      </c>
      <c r="E15" s="13">
        <v>46379955</v>
      </c>
      <c r="F15" s="14">
        <v>101413219</v>
      </c>
      <c r="G15" s="14">
        <v>44615424</v>
      </c>
      <c r="H15" s="16">
        <f t="shared" si="0"/>
        <v>-7.1173901747459354</v>
      </c>
      <c r="I15" s="16">
        <f t="shared" si="1"/>
        <v>-9.7718403006479235</v>
      </c>
      <c r="J15" s="16">
        <f t="shared" si="2"/>
        <v>2.7412857366432917</v>
      </c>
      <c r="K15" s="16">
        <f t="shared" si="3"/>
        <v>-3.8045121001087665</v>
      </c>
    </row>
    <row r="16" spans="1:15" ht="90" x14ac:dyDescent="0.25">
      <c r="A16" s="12" t="s">
        <v>35</v>
      </c>
      <c r="B16" s="13">
        <v>1024024</v>
      </c>
      <c r="C16" s="13">
        <v>360823</v>
      </c>
      <c r="D16" s="13">
        <v>1149679</v>
      </c>
      <c r="E16" s="13">
        <v>510150</v>
      </c>
      <c r="F16" s="14">
        <v>1878190</v>
      </c>
      <c r="G16" s="14">
        <v>1107638</v>
      </c>
      <c r="H16" s="16">
        <f t="shared" si="0"/>
        <v>83.412693452497194</v>
      </c>
      <c r="I16" s="16">
        <f t="shared" si="1"/>
        <v>206.97544225284969</v>
      </c>
      <c r="J16" s="16">
        <f t="shared" si="2"/>
        <v>63.366470119050632</v>
      </c>
      <c r="K16" s="16">
        <f t="shared" si="3"/>
        <v>117.120062726649</v>
      </c>
    </row>
    <row r="17" spans="1:11" ht="75" x14ac:dyDescent="0.25">
      <c r="A17" s="12" t="s">
        <v>36</v>
      </c>
      <c r="B17" s="13">
        <v>189104036</v>
      </c>
      <c r="C17" s="13">
        <v>52664455</v>
      </c>
      <c r="D17" s="13">
        <v>180073608</v>
      </c>
      <c r="E17" s="13">
        <v>68343098</v>
      </c>
      <c r="F17" s="14">
        <v>300563168</v>
      </c>
      <c r="G17" s="14">
        <v>57941218</v>
      </c>
      <c r="H17" s="16">
        <f t="shared" si="0"/>
        <v>58.940641541886492</v>
      </c>
      <c r="I17" s="16">
        <f t="shared" si="1"/>
        <v>10.019591012571951</v>
      </c>
      <c r="J17" s="16">
        <f t="shared" si="2"/>
        <v>66.911282190780554</v>
      </c>
      <c r="K17" s="16">
        <f t="shared" si="3"/>
        <v>-15.220088501109501</v>
      </c>
    </row>
    <row r="18" spans="1:11" ht="120" x14ac:dyDescent="0.25">
      <c r="A18" s="12" t="s">
        <v>37</v>
      </c>
      <c r="B18" s="13">
        <v>19148866</v>
      </c>
      <c r="C18" s="13">
        <v>18037578</v>
      </c>
      <c r="D18" s="13">
        <v>17435914</v>
      </c>
      <c r="E18" s="13">
        <v>17123926</v>
      </c>
      <c r="F18" s="14">
        <v>21309931</v>
      </c>
      <c r="G18" s="14">
        <v>28008138</v>
      </c>
      <c r="H18" s="16">
        <f t="shared" si="0"/>
        <v>11.28560302213198</v>
      </c>
      <c r="I18" s="16">
        <f t="shared" si="1"/>
        <v>55.276600882890136</v>
      </c>
      <c r="J18" s="16">
        <f t="shared" si="2"/>
        <v>22.218605804089179</v>
      </c>
      <c r="K18" s="16">
        <f t="shared" si="3"/>
        <v>63.561428611639656</v>
      </c>
    </row>
    <row r="19" spans="1:11" ht="225" x14ac:dyDescent="0.25">
      <c r="A19" s="12" t="s">
        <v>38</v>
      </c>
      <c r="B19" s="13">
        <v>213729852</v>
      </c>
      <c r="C19" s="13">
        <v>234715947</v>
      </c>
      <c r="D19" s="13">
        <v>265170671</v>
      </c>
      <c r="E19" s="13">
        <v>222551954</v>
      </c>
      <c r="F19" s="14">
        <v>329440983</v>
      </c>
      <c r="G19" s="14">
        <v>209000118</v>
      </c>
      <c r="H19" s="16">
        <f t="shared" si="0"/>
        <v>54.138965576039425</v>
      </c>
      <c r="I19" s="16">
        <f t="shared" si="1"/>
        <v>-10.956149051091103</v>
      </c>
      <c r="J19" s="16">
        <f t="shared" si="2"/>
        <v>24.237338072731276</v>
      </c>
      <c r="K19" s="16">
        <f t="shared" si="3"/>
        <v>-6.0892909527094048</v>
      </c>
    </row>
    <row r="20" spans="1:11" ht="150" x14ac:dyDescent="0.25">
      <c r="A20" s="12" t="s">
        <v>39</v>
      </c>
      <c r="B20" s="13">
        <v>368733725</v>
      </c>
      <c r="C20" s="13">
        <v>393375076</v>
      </c>
      <c r="D20" s="13">
        <v>333846065</v>
      </c>
      <c r="E20" s="13">
        <v>424113031</v>
      </c>
      <c r="F20" s="14">
        <v>497790956</v>
      </c>
      <c r="G20" s="14">
        <v>357075185</v>
      </c>
      <c r="H20" s="16">
        <f t="shared" si="0"/>
        <v>35.000115869520755</v>
      </c>
      <c r="I20" s="16">
        <f t="shared" si="1"/>
        <v>-9.2278065425782074</v>
      </c>
      <c r="J20" s="16">
        <f t="shared" si="2"/>
        <v>49.107929728031991</v>
      </c>
      <c r="K20" s="16">
        <f t="shared" si="3"/>
        <v>-15.806598972432894</v>
      </c>
    </row>
    <row r="21" spans="1:11" ht="105" x14ac:dyDescent="0.25">
      <c r="A21" s="12" t="s">
        <v>40</v>
      </c>
      <c r="B21" s="13">
        <v>962563584</v>
      </c>
      <c r="C21" s="13">
        <v>256745902</v>
      </c>
      <c r="D21" s="13">
        <v>750934583</v>
      </c>
      <c r="E21" s="13">
        <v>260757628</v>
      </c>
      <c r="F21" s="14">
        <v>801236015</v>
      </c>
      <c r="G21" s="14">
        <v>145087824</v>
      </c>
      <c r="H21" s="16">
        <f t="shared" si="0"/>
        <v>-16.760198669639266</v>
      </c>
      <c r="I21" s="16">
        <f t="shared" si="1"/>
        <v>-43.489721600308151</v>
      </c>
      <c r="J21" s="16">
        <f t="shared" si="2"/>
        <v>6.6985105145969754</v>
      </c>
      <c r="K21" s="16">
        <f t="shared" si="3"/>
        <v>-44.359125708874757</v>
      </c>
    </row>
    <row r="22" spans="1:11" ht="60" x14ac:dyDescent="0.25">
      <c r="A22" s="12" t="s">
        <v>41</v>
      </c>
      <c r="B22" s="13">
        <v>583151684</v>
      </c>
      <c r="C22" s="13">
        <v>333513551</v>
      </c>
      <c r="D22" s="13">
        <v>568089984</v>
      </c>
      <c r="E22" s="13">
        <v>346928859</v>
      </c>
      <c r="F22" s="14">
        <v>575381093</v>
      </c>
      <c r="G22" s="14">
        <v>315957098</v>
      </c>
      <c r="H22" s="16">
        <f t="shared" si="0"/>
        <v>-1.3325162583256827</v>
      </c>
      <c r="I22" s="16">
        <f t="shared" si="1"/>
        <v>-5.2640898540281569</v>
      </c>
      <c r="J22" s="16">
        <f t="shared" si="2"/>
        <v>1.2834426244698705</v>
      </c>
      <c r="K22" s="16">
        <f t="shared" si="3"/>
        <v>-8.9274098122808567</v>
      </c>
    </row>
    <row r="23" spans="1:11" ht="75" x14ac:dyDescent="0.25">
      <c r="A23" s="12" t="s">
        <v>42</v>
      </c>
      <c r="B23" s="13">
        <v>635112017</v>
      </c>
      <c r="C23" s="13">
        <v>927329981</v>
      </c>
      <c r="D23" s="13">
        <v>459902002</v>
      </c>
      <c r="E23" s="13">
        <v>994349340</v>
      </c>
      <c r="F23" s="14">
        <v>530099364</v>
      </c>
      <c r="G23" s="14">
        <v>990167491</v>
      </c>
      <c r="H23" s="16">
        <f t="shared" si="0"/>
        <v>-16.534508903804905</v>
      </c>
      <c r="I23" s="16">
        <f t="shared" si="1"/>
        <v>6.7761758260245415</v>
      </c>
      <c r="J23" s="16">
        <f t="shared" si="2"/>
        <v>15.263547819911423</v>
      </c>
      <c r="K23" s="16">
        <f t="shared" si="3"/>
        <v>-0.42056134919343435</v>
      </c>
    </row>
    <row r="24" spans="1:11" ht="45" x14ac:dyDescent="0.25">
      <c r="A24" s="12" t="s">
        <v>43</v>
      </c>
      <c r="B24" s="13">
        <v>360960436</v>
      </c>
      <c r="C24" s="13">
        <v>394624360</v>
      </c>
      <c r="D24" s="13">
        <v>405877845</v>
      </c>
      <c r="E24" s="13">
        <v>375897168</v>
      </c>
      <c r="F24" s="14">
        <v>449434041</v>
      </c>
      <c r="G24" s="14">
        <v>406467503</v>
      </c>
      <c r="H24" s="16">
        <f t="shared" si="0"/>
        <v>24.510610076944843</v>
      </c>
      <c r="I24" s="16">
        <f t="shared" si="1"/>
        <v>3.0011180759342864</v>
      </c>
      <c r="J24" s="16">
        <f t="shared" si="2"/>
        <v>10.731355883689588</v>
      </c>
      <c r="K24" s="16">
        <f t="shared" si="3"/>
        <v>8.1326324331339634</v>
      </c>
    </row>
    <row r="25" spans="1:11" ht="120" x14ac:dyDescent="0.25">
      <c r="A25" s="12" t="s">
        <v>44</v>
      </c>
      <c r="B25" s="13">
        <v>384376631</v>
      </c>
      <c r="C25" s="13">
        <v>180911604</v>
      </c>
      <c r="D25" s="13">
        <v>381454240</v>
      </c>
      <c r="E25" s="13">
        <v>164170373</v>
      </c>
      <c r="F25" s="14">
        <v>437106830</v>
      </c>
      <c r="G25" s="14">
        <v>193669769</v>
      </c>
      <c r="H25" s="16">
        <f t="shared" si="0"/>
        <v>13.718367545606583</v>
      </c>
      <c r="I25" s="16">
        <f t="shared" si="1"/>
        <v>7.0521540453535465</v>
      </c>
      <c r="J25" s="16">
        <f t="shared" si="2"/>
        <v>14.589584847713311</v>
      </c>
      <c r="K25" s="16">
        <f t="shared" si="3"/>
        <v>17.968769553809821</v>
      </c>
    </row>
    <row r="28" spans="1:11" x14ac:dyDescent="0.25">
      <c r="A28" s="17" t="s">
        <v>18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</sheetData>
  <mergeCells count="7">
    <mergeCell ref="A28:K28"/>
    <mergeCell ref="A10:O10"/>
    <mergeCell ref="B11:C11"/>
    <mergeCell ref="D11:E11"/>
    <mergeCell ref="H11:I11"/>
    <mergeCell ref="J11:K11"/>
    <mergeCell ref="A11:A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20"/>
  <sheetViews>
    <sheetView workbookViewId="0">
      <selection activeCell="A11" sqref="A11:L12"/>
    </sheetView>
  </sheetViews>
  <sheetFormatPr defaultRowHeight="15" x14ac:dyDescent="0.25"/>
  <cols>
    <col min="1" max="1" width="12.42578125" bestFit="1" customWidth="1"/>
    <col min="2" max="7" width="12.7109375" bestFit="1" customWidth="1"/>
    <col min="17" max="17" width="11" bestFit="1" customWidth="1"/>
  </cols>
  <sheetData>
    <row r="9" spans="1:17" x14ac:dyDescent="0.25">
      <c r="Q9" s="29">
        <v>4649417562</v>
      </c>
    </row>
    <row r="10" spans="1:17" x14ac:dyDescent="0.25">
      <c r="A10" s="21" t="s">
        <v>45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7" x14ac:dyDescent="0.25">
      <c r="A11" s="27" t="s">
        <v>47</v>
      </c>
      <c r="B11" s="25">
        <v>2023</v>
      </c>
      <c r="C11" s="25"/>
      <c r="D11" s="25" t="s">
        <v>1</v>
      </c>
      <c r="E11" s="25"/>
      <c r="F11" s="25" t="s">
        <v>2</v>
      </c>
      <c r="G11" s="25"/>
      <c r="H11" s="27" t="s">
        <v>46</v>
      </c>
      <c r="I11" s="25" t="s">
        <v>21</v>
      </c>
      <c r="J11" s="25"/>
      <c r="K11" s="25" t="s">
        <v>22</v>
      </c>
      <c r="L11" s="25"/>
    </row>
    <row r="12" spans="1:17" x14ac:dyDescent="0.25">
      <c r="A12" s="27"/>
      <c r="B12" s="15" t="s">
        <v>6</v>
      </c>
      <c r="C12" s="15" t="s">
        <v>7</v>
      </c>
      <c r="D12" s="15" t="s">
        <v>6</v>
      </c>
      <c r="E12" s="15" t="s">
        <v>7</v>
      </c>
      <c r="F12" s="15" t="s">
        <v>6</v>
      </c>
      <c r="G12" s="15" t="s">
        <v>7</v>
      </c>
      <c r="H12" s="27"/>
      <c r="I12" s="15" t="s">
        <v>6</v>
      </c>
      <c r="J12" s="15" t="s">
        <v>7</v>
      </c>
      <c r="K12" s="15" t="s">
        <v>6</v>
      </c>
      <c r="L12" s="15" t="s">
        <v>7</v>
      </c>
    </row>
    <row r="13" spans="1:17" x14ac:dyDescent="0.25">
      <c r="A13" s="28" t="s">
        <v>48</v>
      </c>
      <c r="B13" s="26">
        <v>4003710377</v>
      </c>
      <c r="C13" s="26">
        <v>3550772032</v>
      </c>
      <c r="D13" s="26">
        <v>3850708132</v>
      </c>
      <c r="E13" s="26">
        <v>3706310563</v>
      </c>
      <c r="F13" s="26">
        <v>4401084477</v>
      </c>
      <c r="G13" s="26">
        <v>3434207803</v>
      </c>
      <c r="H13" s="30">
        <f>G13/$Q$9*100</f>
        <v>73.86318301604075</v>
      </c>
      <c r="I13" s="16">
        <f>F13/B13*100-100</f>
        <v>9.9251459916477387</v>
      </c>
      <c r="J13" s="16">
        <f>G13/C13*100-100</f>
        <v>-3.2827854886066632</v>
      </c>
      <c r="K13" s="16">
        <f>F13/D13*100-100</f>
        <v>14.292860589102688</v>
      </c>
      <c r="L13" s="16">
        <f>G13/E13*100-100</f>
        <v>-7.3416071150754192</v>
      </c>
    </row>
    <row r="14" spans="1:17" x14ac:dyDescent="0.25">
      <c r="A14" s="28" t="s">
        <v>49</v>
      </c>
      <c r="B14" s="26">
        <v>35715282</v>
      </c>
      <c r="C14" s="26">
        <v>130640494</v>
      </c>
      <c r="D14" s="26">
        <v>22187663</v>
      </c>
      <c r="E14" s="26">
        <v>108977881</v>
      </c>
      <c r="F14" s="26">
        <v>17977895</v>
      </c>
      <c r="G14" s="26">
        <v>162015878</v>
      </c>
      <c r="H14" s="30">
        <f t="shared" ref="H14:H17" si="0">G14/$Q$9*100</f>
        <v>3.4846489014918034</v>
      </c>
      <c r="I14" s="16">
        <f t="shared" ref="I14:I17" si="1">F14/B14*100-100</f>
        <v>-49.663298192633619</v>
      </c>
      <c r="J14" s="16">
        <f t="shared" ref="J14:J17" si="2">G14/C14*100-100</f>
        <v>24.016584015672819</v>
      </c>
      <c r="K14" s="16">
        <f t="shared" ref="K14:K17" si="3">F14/D14*100-100</f>
        <v>-18.97346286537703</v>
      </c>
      <c r="L14" s="16">
        <f t="shared" ref="L14:L17" si="4">G14/E14*100-100</f>
        <v>48.668588995596281</v>
      </c>
    </row>
    <row r="15" spans="1:17" ht="30" x14ac:dyDescent="0.25">
      <c r="A15" s="28" t="s">
        <v>50</v>
      </c>
      <c r="B15" s="26">
        <v>151728004</v>
      </c>
      <c r="C15" s="26">
        <v>336713800</v>
      </c>
      <c r="D15" s="26">
        <v>83017732</v>
      </c>
      <c r="E15" s="26">
        <v>301166936</v>
      </c>
      <c r="F15" s="26">
        <v>91861877</v>
      </c>
      <c r="G15" s="26">
        <v>306978270</v>
      </c>
      <c r="H15" s="30">
        <f t="shared" si="0"/>
        <v>6.6025102264196249</v>
      </c>
      <c r="I15" s="16">
        <f t="shared" si="1"/>
        <v>-39.456214687962287</v>
      </c>
      <c r="J15" s="16">
        <f t="shared" si="2"/>
        <v>-8.831099289663797</v>
      </c>
      <c r="K15" s="16">
        <f t="shared" si="3"/>
        <v>10.653320425568836</v>
      </c>
      <c r="L15" s="16">
        <f t="shared" si="4"/>
        <v>1.9296055792791265</v>
      </c>
    </row>
    <row r="16" spans="1:17" x14ac:dyDescent="0.25">
      <c r="A16" s="28" t="s">
        <v>51</v>
      </c>
      <c r="B16" s="26">
        <v>1148837657</v>
      </c>
      <c r="C16" s="26">
        <v>722908500</v>
      </c>
      <c r="D16" s="26">
        <v>1122201930</v>
      </c>
      <c r="E16" s="26">
        <v>962813438</v>
      </c>
      <c r="F16" s="26">
        <v>1225211983</v>
      </c>
      <c r="G16" s="26">
        <v>706283025</v>
      </c>
      <c r="H16" s="30">
        <f t="shared" si="0"/>
        <v>15.190784987188465</v>
      </c>
      <c r="I16" s="16">
        <f t="shared" si="1"/>
        <v>6.6479650570855142</v>
      </c>
      <c r="J16" s="16">
        <f t="shared" si="2"/>
        <v>-2.2998035021029608</v>
      </c>
      <c r="K16" s="16">
        <f t="shared" si="3"/>
        <v>9.1792796150332805</v>
      </c>
      <c r="L16" s="16">
        <f t="shared" si="4"/>
        <v>-26.643833880515487</v>
      </c>
    </row>
    <row r="17" spans="1:12" ht="60" x14ac:dyDescent="0.25">
      <c r="A17" s="28" t="s">
        <v>52</v>
      </c>
      <c r="B17" s="26">
        <v>45240481</v>
      </c>
      <c r="C17" s="26">
        <v>34529925</v>
      </c>
      <c r="D17" s="26">
        <v>11735532</v>
      </c>
      <c r="E17" s="26">
        <v>46975592</v>
      </c>
      <c r="F17" s="26">
        <v>5121424</v>
      </c>
      <c r="G17" s="26">
        <v>39932586</v>
      </c>
      <c r="H17" s="30">
        <f t="shared" si="0"/>
        <v>0.85887286885935332</v>
      </c>
      <c r="I17" s="16">
        <f t="shared" si="1"/>
        <v>-88.679554490147879</v>
      </c>
      <c r="J17" s="16">
        <f t="shared" si="2"/>
        <v>15.646315478530568</v>
      </c>
      <c r="K17" s="16">
        <f t="shared" si="3"/>
        <v>-56.359677601322204</v>
      </c>
      <c r="L17" s="16">
        <f t="shared" si="4"/>
        <v>-14.992905251731585</v>
      </c>
    </row>
    <row r="20" spans="1:12" x14ac:dyDescent="0.25">
      <c r="A20" s="17" t="s">
        <v>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9">
    <mergeCell ref="A20:K20"/>
    <mergeCell ref="A10:O10"/>
    <mergeCell ref="A11:A12"/>
    <mergeCell ref="B11:C11"/>
    <mergeCell ref="D11:E11"/>
    <mergeCell ref="F11:G11"/>
    <mergeCell ref="H11:H12"/>
    <mergeCell ref="I11:J11"/>
    <mergeCell ref="K11:L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3"/>
  <sheetViews>
    <sheetView showGridLines="0" workbookViewId="0">
      <selection activeCell="A10" sqref="A10:M123"/>
    </sheetView>
  </sheetViews>
  <sheetFormatPr defaultRowHeight="15" x14ac:dyDescent="0.25"/>
  <cols>
    <col min="2" max="5" width="13.85546875" bestFit="1" customWidth="1"/>
  </cols>
  <sheetData>
    <row r="10" spans="1:11" x14ac:dyDescent="0.25">
      <c r="A10" s="31" t="s">
        <v>53</v>
      </c>
      <c r="B10" s="31"/>
      <c r="C10" s="31"/>
      <c r="D10" s="31"/>
      <c r="E10" s="31"/>
      <c r="F10" s="31"/>
      <c r="G10" s="31"/>
      <c r="H10" s="31"/>
      <c r="I10" s="31"/>
      <c r="J10" s="2"/>
      <c r="K10" s="2"/>
    </row>
    <row r="11" spans="1:11" x14ac:dyDescent="0.25">
      <c r="A11" s="32" t="s">
        <v>54</v>
      </c>
      <c r="B11" s="20" t="s">
        <v>1</v>
      </c>
      <c r="C11" s="20"/>
      <c r="D11" s="20" t="s">
        <v>2</v>
      </c>
      <c r="E11" s="20"/>
      <c r="F11" s="22" t="s">
        <v>22</v>
      </c>
      <c r="G11" s="23"/>
      <c r="H11" s="2"/>
      <c r="I11" s="2"/>
      <c r="J11" s="2"/>
      <c r="K11" s="2"/>
    </row>
    <row r="12" spans="1:11" x14ac:dyDescent="0.25">
      <c r="A12" s="32"/>
      <c r="B12" s="5" t="s">
        <v>6</v>
      </c>
      <c r="C12" s="5" t="s">
        <v>7</v>
      </c>
      <c r="D12" s="5" t="s">
        <v>6</v>
      </c>
      <c r="E12" s="5" t="s">
        <v>7</v>
      </c>
      <c r="F12" s="15" t="s">
        <v>6</v>
      </c>
      <c r="G12" s="15" t="s">
        <v>7</v>
      </c>
      <c r="H12" s="2"/>
      <c r="I12" s="2"/>
      <c r="J12" s="2"/>
      <c r="K12" s="2"/>
    </row>
    <row r="13" spans="1:11" ht="30" x14ac:dyDescent="0.25">
      <c r="A13" s="28" t="s">
        <v>55</v>
      </c>
      <c r="B13" s="26">
        <v>62290488918</v>
      </c>
      <c r="C13" s="26">
        <v>42433600024</v>
      </c>
      <c r="D13" s="26">
        <v>65283552603</v>
      </c>
      <c r="E13" s="26">
        <v>41206936135</v>
      </c>
      <c r="F13" s="16">
        <f>D13/B13*100-100</f>
        <v>4.8050091386184306</v>
      </c>
      <c r="G13" s="16">
        <f>E13/C13*100-100</f>
        <v>-2.8907843979917089</v>
      </c>
      <c r="H13" s="2"/>
      <c r="I13" s="2"/>
      <c r="J13" s="2"/>
      <c r="K13" s="2"/>
    </row>
    <row r="14" spans="1:11" ht="30" x14ac:dyDescent="0.25">
      <c r="A14" s="28" t="s">
        <v>56</v>
      </c>
      <c r="B14" s="26">
        <v>10077827411</v>
      </c>
      <c r="C14" s="26">
        <v>16893010109</v>
      </c>
      <c r="D14" s="26">
        <v>21366832759</v>
      </c>
      <c r="E14" s="26">
        <v>25039020350</v>
      </c>
      <c r="F14" s="16">
        <f t="shared" ref="F14:G77" si="0">D14/B14*100-100</f>
        <v>112.0182444846991</v>
      </c>
      <c r="G14" s="16">
        <f t="shared" si="0"/>
        <v>48.221188458651852</v>
      </c>
      <c r="H14" s="2"/>
      <c r="I14" s="2"/>
      <c r="J14" s="2"/>
      <c r="K14" s="2"/>
    </row>
    <row r="15" spans="1:11" ht="30" x14ac:dyDescent="0.25">
      <c r="A15" s="28" t="s">
        <v>57</v>
      </c>
      <c r="B15" s="26">
        <v>19489274722</v>
      </c>
      <c r="C15" s="26">
        <v>19576810400</v>
      </c>
      <c r="D15" s="26">
        <v>19771726370</v>
      </c>
      <c r="E15" s="26">
        <v>19661361660</v>
      </c>
      <c r="F15" s="16">
        <f t="shared" si="0"/>
        <v>1.4492671073139718</v>
      </c>
      <c r="G15" s="16">
        <f t="shared" si="0"/>
        <v>0.43189497304423696</v>
      </c>
      <c r="H15" s="2"/>
      <c r="I15" s="2"/>
      <c r="J15" s="2"/>
      <c r="K15" s="2"/>
    </row>
    <row r="16" spans="1:11" ht="30" x14ac:dyDescent="0.25">
      <c r="A16" s="28" t="s">
        <v>58</v>
      </c>
      <c r="B16" s="26">
        <v>7385330752</v>
      </c>
      <c r="C16" s="26">
        <v>16653000471</v>
      </c>
      <c r="D16" s="26">
        <v>7940575708</v>
      </c>
      <c r="E16" s="26">
        <v>16664754865</v>
      </c>
      <c r="F16" s="16">
        <f t="shared" si="0"/>
        <v>7.5182138030803287</v>
      </c>
      <c r="G16" s="16">
        <f t="shared" si="0"/>
        <v>7.0584241082968902E-2</v>
      </c>
      <c r="H16" s="2"/>
      <c r="I16" s="2"/>
      <c r="J16" s="2"/>
      <c r="K16" s="2"/>
    </row>
    <row r="17" spans="1:11" ht="30" x14ac:dyDescent="0.25">
      <c r="A17" s="28" t="s">
        <v>59</v>
      </c>
      <c r="B17" s="26">
        <v>10146383045</v>
      </c>
      <c r="C17" s="26">
        <v>15322524184</v>
      </c>
      <c r="D17" s="26">
        <v>10343418903</v>
      </c>
      <c r="E17" s="26">
        <v>15621349332</v>
      </c>
      <c r="F17" s="16">
        <f t="shared" si="0"/>
        <v>1.9419319882378829</v>
      </c>
      <c r="G17" s="16">
        <f t="shared" si="0"/>
        <v>1.9502344679738712</v>
      </c>
      <c r="H17" s="2"/>
      <c r="I17" s="2"/>
      <c r="J17" s="2"/>
      <c r="K17" s="2"/>
    </row>
    <row r="18" spans="1:11" ht="30" x14ac:dyDescent="0.25">
      <c r="A18" s="28" t="s">
        <v>60</v>
      </c>
      <c r="B18" s="26">
        <v>8794139649</v>
      </c>
      <c r="C18" s="26">
        <v>14931844534</v>
      </c>
      <c r="D18" s="26">
        <v>9498879597</v>
      </c>
      <c r="E18" s="26">
        <v>15288858023</v>
      </c>
      <c r="F18" s="16">
        <f t="shared" si="0"/>
        <v>8.0137452454503375</v>
      </c>
      <c r="G18" s="16">
        <f t="shared" si="0"/>
        <v>2.390953697562793</v>
      </c>
      <c r="H18" s="2"/>
      <c r="I18" s="2"/>
      <c r="J18" s="2"/>
      <c r="K18" s="2"/>
    </row>
    <row r="19" spans="1:11" ht="30" x14ac:dyDescent="0.25">
      <c r="A19" s="28" t="s">
        <v>12</v>
      </c>
      <c r="B19" s="26">
        <v>8062847258</v>
      </c>
      <c r="C19" s="26">
        <v>15031286792</v>
      </c>
      <c r="D19" s="26">
        <v>8097216111</v>
      </c>
      <c r="E19" s="26">
        <v>15247958991</v>
      </c>
      <c r="F19" s="16">
        <f t="shared" si="0"/>
        <v>0.42626198785917779</v>
      </c>
      <c r="G19" s="16">
        <f t="shared" si="0"/>
        <v>1.4414747186868766</v>
      </c>
      <c r="H19" s="2"/>
      <c r="I19" s="2"/>
      <c r="J19" s="2"/>
      <c r="K19" s="2"/>
    </row>
    <row r="20" spans="1:11" ht="30" x14ac:dyDescent="0.25">
      <c r="A20" s="28" t="s">
        <v>11</v>
      </c>
      <c r="B20" s="26">
        <v>5419113652</v>
      </c>
      <c r="C20" s="26">
        <v>13555937837</v>
      </c>
      <c r="D20" s="26">
        <v>5240988882</v>
      </c>
      <c r="E20" s="26">
        <v>13602063855</v>
      </c>
      <c r="F20" s="16">
        <f t="shared" si="0"/>
        <v>-3.2869723987844424</v>
      </c>
      <c r="G20" s="16">
        <f t="shared" si="0"/>
        <v>0.34026430745429082</v>
      </c>
      <c r="H20" s="2"/>
      <c r="I20" s="2"/>
      <c r="J20" s="2"/>
      <c r="K20" s="2"/>
    </row>
    <row r="21" spans="1:11" ht="30" x14ac:dyDescent="0.25">
      <c r="A21" s="28" t="s">
        <v>61</v>
      </c>
      <c r="B21" s="26">
        <v>9161497886</v>
      </c>
      <c r="C21" s="26">
        <v>10993883698</v>
      </c>
      <c r="D21" s="26">
        <v>9599436949</v>
      </c>
      <c r="E21" s="26">
        <v>12389739461</v>
      </c>
      <c r="F21" s="16">
        <f t="shared" si="0"/>
        <v>4.7802124548784803</v>
      </c>
      <c r="G21" s="16">
        <f t="shared" si="0"/>
        <v>12.69665753562532</v>
      </c>
      <c r="H21" s="2"/>
      <c r="I21" s="2"/>
      <c r="J21" s="2"/>
      <c r="K21" s="2"/>
    </row>
    <row r="22" spans="1:11" ht="30" x14ac:dyDescent="0.25">
      <c r="A22" s="28" t="s">
        <v>62</v>
      </c>
      <c r="B22" s="26">
        <v>6138636330</v>
      </c>
      <c r="C22" s="26">
        <v>11680983175</v>
      </c>
      <c r="D22" s="26">
        <v>6700047600</v>
      </c>
      <c r="E22" s="26">
        <v>11540703736</v>
      </c>
      <c r="F22" s="16">
        <f t="shared" si="0"/>
        <v>9.1455372141258522</v>
      </c>
      <c r="G22" s="16">
        <f t="shared" si="0"/>
        <v>-1.2009215054793572</v>
      </c>
      <c r="H22" s="2"/>
      <c r="I22" s="2"/>
      <c r="J22" s="2"/>
      <c r="K22" s="2"/>
    </row>
    <row r="23" spans="1:11" ht="60" x14ac:dyDescent="0.25">
      <c r="A23" s="28" t="s">
        <v>63</v>
      </c>
      <c r="B23" s="26">
        <v>8453292613</v>
      </c>
      <c r="C23" s="26">
        <v>10662203366</v>
      </c>
      <c r="D23" s="26">
        <v>10192218015</v>
      </c>
      <c r="E23" s="26">
        <v>11429480181</v>
      </c>
      <c r="F23" s="16">
        <f t="shared" si="0"/>
        <v>20.570983185010917</v>
      </c>
      <c r="G23" s="16">
        <f t="shared" si="0"/>
        <v>7.1962312916176359</v>
      </c>
      <c r="H23" s="2"/>
      <c r="I23" s="2"/>
      <c r="J23" s="2"/>
      <c r="K23" s="2"/>
    </row>
    <row r="24" spans="1:11" ht="30" x14ac:dyDescent="0.25">
      <c r="A24" s="28" t="s">
        <v>64</v>
      </c>
      <c r="B24" s="26">
        <v>14471854525</v>
      </c>
      <c r="C24" s="26">
        <v>11171948955</v>
      </c>
      <c r="D24" s="26">
        <v>15794139253</v>
      </c>
      <c r="E24" s="26">
        <v>11388584110</v>
      </c>
      <c r="F24" s="16">
        <f t="shared" si="0"/>
        <v>9.1369404364572944</v>
      </c>
      <c r="G24" s="16">
        <f t="shared" si="0"/>
        <v>1.9390990405755844</v>
      </c>
      <c r="H24" s="2"/>
      <c r="I24" s="2"/>
      <c r="J24" s="2"/>
      <c r="K24" s="2"/>
    </row>
    <row r="25" spans="1:11" ht="30" x14ac:dyDescent="0.25">
      <c r="A25" s="28" t="s">
        <v>65</v>
      </c>
      <c r="B25" s="26">
        <v>19415588983</v>
      </c>
      <c r="C25" s="26">
        <v>9992333748</v>
      </c>
      <c r="D25" s="26">
        <v>18362221153</v>
      </c>
      <c r="E25" s="26">
        <v>11042487443</v>
      </c>
      <c r="F25" s="16">
        <f t="shared" si="0"/>
        <v>-5.4253714936091484</v>
      </c>
      <c r="G25" s="16">
        <f t="shared" si="0"/>
        <v>10.509593869502126</v>
      </c>
      <c r="H25" s="2"/>
      <c r="I25" s="2"/>
      <c r="J25" s="2"/>
      <c r="K25" s="2"/>
    </row>
    <row r="26" spans="1:11" ht="30" x14ac:dyDescent="0.25">
      <c r="A26" s="28" t="s">
        <v>66</v>
      </c>
      <c r="B26" s="26">
        <v>12998506894</v>
      </c>
      <c r="C26" s="26">
        <v>10535229007</v>
      </c>
      <c r="D26" s="26">
        <v>14189374678</v>
      </c>
      <c r="E26" s="26">
        <v>10990263186</v>
      </c>
      <c r="F26" s="16">
        <f t="shared" si="0"/>
        <v>9.1615736615848959</v>
      </c>
      <c r="G26" s="16">
        <f t="shared" si="0"/>
        <v>4.3191674210181645</v>
      </c>
      <c r="H26" s="2"/>
      <c r="I26" s="2"/>
      <c r="J26" s="2"/>
      <c r="K26" s="2"/>
    </row>
    <row r="27" spans="1:11" ht="30" x14ac:dyDescent="0.25">
      <c r="A27" s="28" t="s">
        <v>67</v>
      </c>
      <c r="B27" s="26">
        <v>7088848287</v>
      </c>
      <c r="C27" s="26">
        <v>9904948436</v>
      </c>
      <c r="D27" s="26">
        <v>7617815014</v>
      </c>
      <c r="E27" s="26">
        <v>10044642866</v>
      </c>
      <c r="F27" s="16">
        <f t="shared" si="0"/>
        <v>7.4619558154468422</v>
      </c>
      <c r="G27" s="16">
        <f t="shared" si="0"/>
        <v>1.410349896343476</v>
      </c>
      <c r="H27" s="2"/>
      <c r="I27" s="2"/>
      <c r="J27" s="2"/>
      <c r="K27" s="2"/>
    </row>
    <row r="28" spans="1:11" ht="30" x14ac:dyDescent="0.25">
      <c r="A28" s="28" t="s">
        <v>68</v>
      </c>
      <c r="B28" s="26">
        <v>6582554822</v>
      </c>
      <c r="C28" s="26">
        <v>8525130228</v>
      </c>
      <c r="D28" s="26">
        <v>7251425297</v>
      </c>
      <c r="E28" s="26">
        <v>10021520688</v>
      </c>
      <c r="F28" s="16">
        <f t="shared" si="0"/>
        <v>10.161259466681898</v>
      </c>
      <c r="G28" s="16">
        <f t="shared" si="0"/>
        <v>17.552699137489356</v>
      </c>
      <c r="H28" s="2"/>
      <c r="I28" s="2"/>
      <c r="J28" s="2"/>
      <c r="K28" s="2"/>
    </row>
    <row r="29" spans="1:11" ht="60" x14ac:dyDescent="0.25">
      <c r="A29" s="28" t="s">
        <v>10</v>
      </c>
      <c r="B29" s="26">
        <v>4343220649</v>
      </c>
      <c r="C29" s="26">
        <v>9840206019</v>
      </c>
      <c r="D29" s="26">
        <v>4744805293</v>
      </c>
      <c r="E29" s="26">
        <v>9844951387</v>
      </c>
      <c r="F29" s="16">
        <f t="shared" si="0"/>
        <v>9.2462408994224745</v>
      </c>
      <c r="G29" s="16">
        <f t="shared" si="0"/>
        <v>4.822427488649339E-2</v>
      </c>
      <c r="H29" s="2"/>
      <c r="I29" s="2"/>
      <c r="J29" s="2"/>
      <c r="K29" s="2"/>
    </row>
    <row r="30" spans="1:11" ht="30" x14ac:dyDescent="0.25">
      <c r="A30" s="28" t="s">
        <v>69</v>
      </c>
      <c r="B30" s="26">
        <v>4071608865</v>
      </c>
      <c r="C30" s="26">
        <v>8145162826</v>
      </c>
      <c r="D30" s="26">
        <v>4589074380</v>
      </c>
      <c r="E30" s="26">
        <v>8027390581</v>
      </c>
      <c r="F30" s="16">
        <f t="shared" si="0"/>
        <v>12.7091165226648</v>
      </c>
      <c r="G30" s="16">
        <f t="shared" si="0"/>
        <v>-1.4459163986760473</v>
      </c>
      <c r="H30" s="2"/>
      <c r="I30" s="2"/>
      <c r="J30" s="2"/>
      <c r="K30" s="2"/>
    </row>
    <row r="31" spans="1:11" ht="30" x14ac:dyDescent="0.25">
      <c r="A31" s="28" t="s">
        <v>70</v>
      </c>
      <c r="B31" s="26">
        <v>7224971547</v>
      </c>
      <c r="C31" s="26">
        <v>7432857907</v>
      </c>
      <c r="D31" s="26">
        <v>7699551652</v>
      </c>
      <c r="E31" s="26">
        <v>7797247330</v>
      </c>
      <c r="F31" s="16">
        <f t="shared" si="0"/>
        <v>6.568608636210584</v>
      </c>
      <c r="G31" s="16">
        <f t="shared" si="0"/>
        <v>4.9024134129731038</v>
      </c>
      <c r="H31" s="2"/>
      <c r="I31" s="2"/>
      <c r="J31" s="2"/>
      <c r="K31" s="2"/>
    </row>
    <row r="32" spans="1:11" ht="45" x14ac:dyDescent="0.25">
      <c r="A32" s="28" t="s">
        <v>71</v>
      </c>
      <c r="B32" s="26">
        <v>5303273103</v>
      </c>
      <c r="C32" s="26">
        <v>5851555969</v>
      </c>
      <c r="D32" s="26">
        <v>4750855774</v>
      </c>
      <c r="E32" s="26">
        <v>7597898251</v>
      </c>
      <c r="F32" s="16">
        <f t="shared" si="0"/>
        <v>-10.416535567204789</v>
      </c>
      <c r="G32" s="16">
        <f t="shared" si="0"/>
        <v>29.844066967002647</v>
      </c>
      <c r="H32" s="2"/>
      <c r="I32" s="2"/>
      <c r="J32" s="2"/>
      <c r="K32" s="2"/>
    </row>
    <row r="33" spans="1:11" ht="30" x14ac:dyDescent="0.25">
      <c r="A33" s="36" t="s">
        <v>9</v>
      </c>
      <c r="B33" s="37">
        <v>4023447711</v>
      </c>
      <c r="C33" s="37">
        <v>7118036702</v>
      </c>
      <c r="D33" s="37">
        <v>4232348271</v>
      </c>
      <c r="E33" s="37">
        <v>7472133456</v>
      </c>
      <c r="F33" s="38">
        <f t="shared" si="0"/>
        <v>5.1920784114795708</v>
      </c>
      <c r="G33" s="38">
        <f t="shared" si="0"/>
        <v>4.9746407446944971</v>
      </c>
      <c r="H33" s="2"/>
      <c r="I33" s="2"/>
      <c r="J33" s="2"/>
      <c r="K33" s="2"/>
    </row>
    <row r="34" spans="1:11" ht="30" x14ac:dyDescent="0.25">
      <c r="A34" s="28" t="s">
        <v>72</v>
      </c>
      <c r="B34" s="26">
        <v>5280267140</v>
      </c>
      <c r="C34" s="26">
        <v>5702747706</v>
      </c>
      <c r="D34" s="26">
        <v>5174648473</v>
      </c>
      <c r="E34" s="26">
        <v>6115294897</v>
      </c>
      <c r="F34" s="16">
        <f t="shared" si="0"/>
        <v>-2.0002523395056784</v>
      </c>
      <c r="G34" s="16">
        <f t="shared" si="0"/>
        <v>7.2341827530954816</v>
      </c>
      <c r="H34" s="2"/>
      <c r="I34" s="2"/>
      <c r="J34" s="2"/>
      <c r="K34" s="2"/>
    </row>
    <row r="35" spans="1:11" ht="45" x14ac:dyDescent="0.25">
      <c r="A35" s="28" t="s">
        <v>73</v>
      </c>
      <c r="B35" s="26">
        <v>3284870841</v>
      </c>
      <c r="C35" s="26">
        <v>5443423617</v>
      </c>
      <c r="D35" s="26">
        <v>3521738414</v>
      </c>
      <c r="E35" s="26">
        <v>5916493948</v>
      </c>
      <c r="F35" s="16">
        <f t="shared" si="0"/>
        <v>7.2108641242007394</v>
      </c>
      <c r="G35" s="16">
        <f t="shared" si="0"/>
        <v>8.6906763883410747</v>
      </c>
      <c r="H35" s="2"/>
      <c r="I35" s="2"/>
      <c r="J35" s="2"/>
      <c r="K35" s="2"/>
    </row>
    <row r="36" spans="1:11" ht="45" x14ac:dyDescent="0.25">
      <c r="A36" s="28" t="s">
        <v>74</v>
      </c>
      <c r="B36" s="26">
        <v>4641243502</v>
      </c>
      <c r="C36" s="26">
        <v>5827370102</v>
      </c>
      <c r="D36" s="26">
        <v>5119927137</v>
      </c>
      <c r="E36" s="26">
        <v>5809733449</v>
      </c>
      <c r="F36" s="16">
        <f t="shared" si="0"/>
        <v>10.313693620981667</v>
      </c>
      <c r="G36" s="16">
        <f t="shared" si="0"/>
        <v>-0.30265201439577538</v>
      </c>
      <c r="H36" s="2"/>
      <c r="I36" s="2"/>
      <c r="J36" s="2"/>
      <c r="K36" s="2"/>
    </row>
    <row r="37" spans="1:11" ht="30" x14ac:dyDescent="0.25">
      <c r="A37" s="28" t="s">
        <v>75</v>
      </c>
      <c r="B37" s="26">
        <v>3658371571</v>
      </c>
      <c r="C37" s="26">
        <v>5332516877</v>
      </c>
      <c r="D37" s="26">
        <v>3810146367</v>
      </c>
      <c r="E37" s="26">
        <v>5453717962</v>
      </c>
      <c r="F37" s="16">
        <f t="shared" si="0"/>
        <v>4.1486982132466323</v>
      </c>
      <c r="G37" s="16">
        <f t="shared" si="0"/>
        <v>2.2728682870702102</v>
      </c>
      <c r="H37" s="2"/>
      <c r="I37" s="2"/>
      <c r="J37" s="2"/>
      <c r="K37" s="2"/>
    </row>
    <row r="38" spans="1:11" ht="30" x14ac:dyDescent="0.25">
      <c r="A38" s="28" t="s">
        <v>76</v>
      </c>
      <c r="B38" s="26">
        <v>2753097032</v>
      </c>
      <c r="C38" s="26">
        <v>4861538987</v>
      </c>
      <c r="D38" s="26">
        <v>2836966465</v>
      </c>
      <c r="E38" s="26">
        <v>5154363338</v>
      </c>
      <c r="F38" s="16">
        <f t="shared" si="0"/>
        <v>3.0463667653251036</v>
      </c>
      <c r="G38" s="16">
        <f t="shared" si="0"/>
        <v>6.0232850499199344</v>
      </c>
      <c r="H38" s="2"/>
      <c r="I38" s="2"/>
      <c r="J38" s="2"/>
      <c r="K38" s="2"/>
    </row>
    <row r="39" spans="1:11" ht="30" x14ac:dyDescent="0.25">
      <c r="A39" s="28" t="s">
        <v>77</v>
      </c>
      <c r="B39" s="26">
        <v>7938105697</v>
      </c>
      <c r="C39" s="26">
        <v>5011207861</v>
      </c>
      <c r="D39" s="26">
        <v>7461254774</v>
      </c>
      <c r="E39" s="26">
        <v>4914477852</v>
      </c>
      <c r="F39" s="16">
        <f t="shared" si="0"/>
        <v>-6.0071122910370605</v>
      </c>
      <c r="G39" s="16">
        <f t="shared" si="0"/>
        <v>-1.9302733329584498</v>
      </c>
      <c r="H39" s="2"/>
      <c r="I39" s="2"/>
      <c r="J39" s="2"/>
      <c r="K39" s="2"/>
    </row>
    <row r="40" spans="1:11" ht="30" x14ac:dyDescent="0.25">
      <c r="A40" s="28" t="s">
        <v>78</v>
      </c>
      <c r="B40" s="26">
        <v>1426516486</v>
      </c>
      <c r="C40" s="26">
        <v>2195871024</v>
      </c>
      <c r="D40" s="26">
        <v>1477579428</v>
      </c>
      <c r="E40" s="26">
        <v>4801847325</v>
      </c>
      <c r="F40" s="16">
        <f t="shared" si="0"/>
        <v>3.5795549859491729</v>
      </c>
      <c r="G40" s="16">
        <f t="shared" si="0"/>
        <v>118.67620058362772</v>
      </c>
      <c r="H40" s="2"/>
      <c r="I40" s="2"/>
      <c r="J40" s="2"/>
      <c r="K40" s="2"/>
    </row>
    <row r="41" spans="1:11" ht="30" x14ac:dyDescent="0.25">
      <c r="A41" s="28" t="s">
        <v>79</v>
      </c>
      <c r="B41" s="26">
        <v>7231640252</v>
      </c>
      <c r="C41" s="26">
        <v>5838303363</v>
      </c>
      <c r="D41" s="26">
        <v>3775258679</v>
      </c>
      <c r="E41" s="26">
        <v>4684449603</v>
      </c>
      <c r="F41" s="16">
        <f t="shared" si="0"/>
        <v>-47.795264318410958</v>
      </c>
      <c r="G41" s="16">
        <f t="shared" si="0"/>
        <v>-19.763511559068675</v>
      </c>
      <c r="H41" s="2"/>
      <c r="I41" s="2"/>
      <c r="J41" s="2"/>
      <c r="K41" s="2"/>
    </row>
    <row r="42" spans="1:11" ht="30" x14ac:dyDescent="0.25">
      <c r="A42" s="33" t="s">
        <v>8</v>
      </c>
      <c r="B42" s="34">
        <v>5089850989</v>
      </c>
      <c r="C42" s="34">
        <v>5126244410</v>
      </c>
      <c r="D42" s="34">
        <v>5741257656</v>
      </c>
      <c r="E42" s="34">
        <v>4649417562</v>
      </c>
      <c r="F42" s="35">
        <f t="shared" si="0"/>
        <v>12.798148087395816</v>
      </c>
      <c r="G42" s="35">
        <f t="shared" si="0"/>
        <v>-9.3016799407736386</v>
      </c>
      <c r="H42" s="2"/>
      <c r="I42" s="2"/>
      <c r="J42" s="2"/>
      <c r="K42" s="2"/>
    </row>
    <row r="43" spans="1:11" ht="30" x14ac:dyDescent="0.25">
      <c r="A43" s="28" t="s">
        <v>80</v>
      </c>
      <c r="B43" s="26">
        <v>2772715778</v>
      </c>
      <c r="C43" s="26">
        <v>4893177897</v>
      </c>
      <c r="D43" s="26">
        <v>3090354407</v>
      </c>
      <c r="E43" s="26">
        <v>4640022563</v>
      </c>
      <c r="F43" s="16">
        <f t="shared" si="0"/>
        <v>11.455866898449912</v>
      </c>
      <c r="G43" s="16">
        <f t="shared" si="0"/>
        <v>-5.1736384682684218</v>
      </c>
      <c r="H43" s="2"/>
      <c r="I43" s="2"/>
      <c r="J43" s="2"/>
      <c r="K43" s="2"/>
    </row>
    <row r="44" spans="1:11" ht="30" x14ac:dyDescent="0.25">
      <c r="A44" s="28" t="s">
        <v>81</v>
      </c>
      <c r="B44" s="26">
        <v>2328919447</v>
      </c>
      <c r="C44" s="26">
        <v>4346805441</v>
      </c>
      <c r="D44" s="26">
        <v>2504979051</v>
      </c>
      <c r="E44" s="26">
        <v>4628070570</v>
      </c>
      <c r="F44" s="16">
        <f t="shared" si="0"/>
        <v>7.559712047009242</v>
      </c>
      <c r="G44" s="16">
        <f t="shared" si="0"/>
        <v>6.4706169350725133</v>
      </c>
      <c r="H44" s="2"/>
      <c r="I44" s="2"/>
      <c r="J44" s="2"/>
      <c r="K44" s="2"/>
    </row>
    <row r="45" spans="1:11" ht="30" x14ac:dyDescent="0.25">
      <c r="A45" s="28" t="s">
        <v>82</v>
      </c>
      <c r="B45" s="26">
        <v>5057595770</v>
      </c>
      <c r="C45" s="26">
        <v>5100710529</v>
      </c>
      <c r="D45" s="26">
        <v>4470651089</v>
      </c>
      <c r="E45" s="26">
        <v>4581483863</v>
      </c>
      <c r="F45" s="16">
        <f t="shared" si="0"/>
        <v>-11.605211402650312</v>
      </c>
      <c r="G45" s="16">
        <f t="shared" si="0"/>
        <v>-10.179496818099082</v>
      </c>
      <c r="H45" s="2"/>
      <c r="I45" s="2"/>
      <c r="J45" s="2"/>
      <c r="K45" s="2"/>
    </row>
    <row r="46" spans="1:11" ht="30" x14ac:dyDescent="0.25">
      <c r="A46" s="28" t="s">
        <v>83</v>
      </c>
      <c r="B46" s="26">
        <v>5004829935</v>
      </c>
      <c r="C46" s="26">
        <v>4504419256</v>
      </c>
      <c r="D46" s="26">
        <v>5201482922</v>
      </c>
      <c r="E46" s="26">
        <v>4565592072</v>
      </c>
      <c r="F46" s="16">
        <f t="shared" si="0"/>
        <v>3.9292641219386297</v>
      </c>
      <c r="G46" s="16">
        <f t="shared" si="0"/>
        <v>1.3580622167556129</v>
      </c>
      <c r="H46" s="2"/>
      <c r="I46" s="2"/>
      <c r="J46" s="2"/>
      <c r="K46" s="2"/>
    </row>
    <row r="47" spans="1:11" ht="30" x14ac:dyDescent="0.25">
      <c r="A47" s="28" t="s">
        <v>14</v>
      </c>
      <c r="B47" s="26">
        <v>4716552498</v>
      </c>
      <c r="C47" s="26">
        <v>4236629769</v>
      </c>
      <c r="D47" s="26">
        <v>5529864560</v>
      </c>
      <c r="E47" s="26">
        <v>4372909579</v>
      </c>
      <c r="F47" s="16">
        <f t="shared" si="0"/>
        <v>17.243782664242076</v>
      </c>
      <c r="G47" s="16">
        <f t="shared" si="0"/>
        <v>3.2167033097198612</v>
      </c>
      <c r="H47" s="2"/>
      <c r="I47" s="2"/>
      <c r="J47" s="2"/>
      <c r="K47" s="2"/>
    </row>
    <row r="48" spans="1:11" ht="30" x14ac:dyDescent="0.25">
      <c r="A48" s="28" t="s">
        <v>84</v>
      </c>
      <c r="B48" s="26">
        <v>1858200474</v>
      </c>
      <c r="C48" s="26">
        <v>4358766789</v>
      </c>
      <c r="D48" s="26">
        <v>1738513339</v>
      </c>
      <c r="E48" s="26">
        <v>4279940815</v>
      </c>
      <c r="F48" s="16">
        <f t="shared" si="0"/>
        <v>-6.4410238117289396</v>
      </c>
      <c r="G48" s="16">
        <f t="shared" si="0"/>
        <v>-1.8084466964126023</v>
      </c>
      <c r="H48" s="2"/>
      <c r="I48" s="2"/>
      <c r="J48" s="2"/>
      <c r="K48" s="2"/>
    </row>
    <row r="49" spans="1:11" ht="30" x14ac:dyDescent="0.25">
      <c r="A49" s="28" t="s">
        <v>85</v>
      </c>
      <c r="B49" s="26">
        <v>6609656159</v>
      </c>
      <c r="C49" s="26">
        <v>4767705054</v>
      </c>
      <c r="D49" s="26">
        <v>5537270668</v>
      </c>
      <c r="E49" s="26">
        <v>4062474373</v>
      </c>
      <c r="F49" s="16">
        <f t="shared" si="0"/>
        <v>-16.224527648685523</v>
      </c>
      <c r="G49" s="16">
        <f t="shared" si="0"/>
        <v>-14.791826948446129</v>
      </c>
      <c r="H49" s="2"/>
      <c r="I49" s="2"/>
      <c r="J49" s="2"/>
      <c r="K49" s="2"/>
    </row>
    <row r="50" spans="1:11" ht="30" x14ac:dyDescent="0.25">
      <c r="A50" s="28" t="s">
        <v>86</v>
      </c>
      <c r="B50" s="26">
        <v>8456801608</v>
      </c>
      <c r="C50" s="26">
        <v>4025817161</v>
      </c>
      <c r="D50" s="26">
        <v>8755568192</v>
      </c>
      <c r="E50" s="26">
        <v>4010673709</v>
      </c>
      <c r="F50" s="16">
        <f t="shared" si="0"/>
        <v>3.5328555386397085</v>
      </c>
      <c r="G50" s="16">
        <f t="shared" si="0"/>
        <v>-0.37615846409273956</v>
      </c>
      <c r="H50" s="2"/>
      <c r="I50" s="2"/>
      <c r="J50" s="2"/>
      <c r="K50" s="2"/>
    </row>
    <row r="51" spans="1:11" ht="45" x14ac:dyDescent="0.25">
      <c r="A51" s="28" t="s">
        <v>87</v>
      </c>
      <c r="B51" s="26">
        <v>1557558389</v>
      </c>
      <c r="C51" s="26">
        <v>3644564516</v>
      </c>
      <c r="D51" s="26">
        <v>1737710710</v>
      </c>
      <c r="E51" s="26">
        <v>3877362860</v>
      </c>
      <c r="F51" s="16">
        <f t="shared" si="0"/>
        <v>11.566328573766228</v>
      </c>
      <c r="G51" s="16">
        <f t="shared" si="0"/>
        <v>6.3875489918752066</v>
      </c>
      <c r="H51" s="2"/>
      <c r="I51" s="2"/>
      <c r="J51" s="2"/>
      <c r="K51" s="2"/>
    </row>
    <row r="52" spans="1:11" ht="30" x14ac:dyDescent="0.25">
      <c r="A52" s="28" t="s">
        <v>88</v>
      </c>
      <c r="B52" s="26">
        <v>1672102738</v>
      </c>
      <c r="C52" s="26">
        <v>3918557490</v>
      </c>
      <c r="D52" s="26">
        <v>2041390395</v>
      </c>
      <c r="E52" s="26">
        <v>3848508827</v>
      </c>
      <c r="F52" s="16">
        <f t="shared" si="0"/>
        <v>22.085225303901154</v>
      </c>
      <c r="G52" s="16">
        <f t="shared" si="0"/>
        <v>-1.7876135077451636</v>
      </c>
      <c r="H52" s="2"/>
      <c r="I52" s="2"/>
      <c r="J52" s="2"/>
      <c r="K52" s="2"/>
    </row>
    <row r="53" spans="1:11" ht="30" x14ac:dyDescent="0.25">
      <c r="A53" s="28" t="s">
        <v>89</v>
      </c>
      <c r="B53" s="26">
        <v>940622475</v>
      </c>
      <c r="C53" s="26">
        <v>3838758308</v>
      </c>
      <c r="D53" s="26">
        <v>1000480345</v>
      </c>
      <c r="E53" s="26">
        <v>3824460462</v>
      </c>
      <c r="F53" s="16">
        <f t="shared" si="0"/>
        <v>6.3636444578894356</v>
      </c>
      <c r="G53" s="16">
        <f t="shared" si="0"/>
        <v>-0.37246017729751202</v>
      </c>
      <c r="H53" s="2"/>
      <c r="I53" s="2"/>
      <c r="J53" s="2"/>
      <c r="K53" s="2"/>
    </row>
    <row r="54" spans="1:11" ht="30" x14ac:dyDescent="0.25">
      <c r="A54" s="28" t="s">
        <v>90</v>
      </c>
      <c r="B54" s="26">
        <v>2489132045</v>
      </c>
      <c r="C54" s="26">
        <v>3947321326</v>
      </c>
      <c r="D54" s="26">
        <v>2504856183</v>
      </c>
      <c r="E54" s="26">
        <v>3816307285</v>
      </c>
      <c r="F54" s="16">
        <f t="shared" si="0"/>
        <v>0.63171168566913138</v>
      </c>
      <c r="G54" s="16">
        <f t="shared" si="0"/>
        <v>-3.319061970887546</v>
      </c>
      <c r="H54" s="2"/>
      <c r="I54" s="2"/>
      <c r="J54" s="2"/>
      <c r="K54" s="2"/>
    </row>
    <row r="55" spans="1:11" ht="30" x14ac:dyDescent="0.25">
      <c r="A55" s="28" t="s">
        <v>91</v>
      </c>
      <c r="B55" s="26">
        <v>4925861266</v>
      </c>
      <c r="C55" s="26">
        <v>3479597242</v>
      </c>
      <c r="D55" s="26">
        <v>5080464761</v>
      </c>
      <c r="E55" s="26">
        <v>3796152343</v>
      </c>
      <c r="F55" s="16">
        <f t="shared" si="0"/>
        <v>3.1386083905189537</v>
      </c>
      <c r="G55" s="16">
        <f t="shared" si="0"/>
        <v>9.0974638437766515</v>
      </c>
      <c r="H55" s="2"/>
      <c r="I55" s="2"/>
      <c r="J55" s="2"/>
      <c r="K55" s="2"/>
    </row>
    <row r="56" spans="1:11" ht="30" x14ac:dyDescent="0.25">
      <c r="A56" s="28" t="s">
        <v>92</v>
      </c>
      <c r="B56" s="26">
        <v>3630176155</v>
      </c>
      <c r="C56" s="26">
        <v>3752923967</v>
      </c>
      <c r="D56" s="26">
        <v>3767314062</v>
      </c>
      <c r="E56" s="26">
        <v>3660543870</v>
      </c>
      <c r="F56" s="16">
        <f t="shared" si="0"/>
        <v>3.7777204505933923</v>
      </c>
      <c r="G56" s="16">
        <f t="shared" si="0"/>
        <v>-2.4615499224687625</v>
      </c>
      <c r="H56" s="2"/>
      <c r="I56" s="2"/>
      <c r="J56" s="2"/>
      <c r="K56" s="2"/>
    </row>
    <row r="57" spans="1:11" ht="30" x14ac:dyDescent="0.25">
      <c r="A57" s="28" t="s">
        <v>93</v>
      </c>
      <c r="B57" s="26">
        <v>2983118686</v>
      </c>
      <c r="C57" s="26">
        <v>3298044755</v>
      </c>
      <c r="D57" s="26">
        <v>2783241482</v>
      </c>
      <c r="E57" s="26">
        <v>3499140902</v>
      </c>
      <c r="F57" s="16">
        <f t="shared" si="0"/>
        <v>-6.700276624528513</v>
      </c>
      <c r="G57" s="16">
        <f t="shared" si="0"/>
        <v>6.0974353575744544</v>
      </c>
      <c r="H57" s="2"/>
      <c r="I57" s="2"/>
      <c r="J57" s="2"/>
      <c r="K57" s="2"/>
    </row>
    <row r="58" spans="1:11" ht="45" x14ac:dyDescent="0.25">
      <c r="A58" s="28" t="s">
        <v>15</v>
      </c>
      <c r="B58" s="26">
        <v>1665966440</v>
      </c>
      <c r="C58" s="26">
        <v>3387905894</v>
      </c>
      <c r="D58" s="26">
        <v>2017009047</v>
      </c>
      <c r="E58" s="26">
        <v>3490637914</v>
      </c>
      <c r="F58" s="16">
        <f t="shared" si="0"/>
        <v>21.071409277608268</v>
      </c>
      <c r="G58" s="16">
        <f t="shared" si="0"/>
        <v>3.0323162217090811</v>
      </c>
      <c r="H58" s="2"/>
      <c r="I58" s="2"/>
      <c r="J58" s="2"/>
      <c r="K58" s="2"/>
    </row>
    <row r="59" spans="1:11" ht="30" x14ac:dyDescent="0.25">
      <c r="A59" s="28" t="s">
        <v>94</v>
      </c>
      <c r="B59" s="26">
        <v>844856309</v>
      </c>
      <c r="C59" s="26">
        <v>3851573859</v>
      </c>
      <c r="D59" s="26">
        <v>840377542</v>
      </c>
      <c r="E59" s="26">
        <v>3329086919</v>
      </c>
      <c r="F59" s="16">
        <f t="shared" si="0"/>
        <v>-0.53012174405149892</v>
      </c>
      <c r="G59" s="16">
        <f t="shared" si="0"/>
        <v>-13.565543830325382</v>
      </c>
      <c r="H59" s="2"/>
      <c r="I59" s="2"/>
      <c r="J59" s="2"/>
      <c r="K59" s="2"/>
    </row>
    <row r="60" spans="1:11" ht="30" x14ac:dyDescent="0.25">
      <c r="A60" s="28" t="s">
        <v>95</v>
      </c>
      <c r="B60" s="26">
        <v>2046056169</v>
      </c>
      <c r="C60" s="26">
        <v>3266302114</v>
      </c>
      <c r="D60" s="26">
        <v>2243491659</v>
      </c>
      <c r="E60" s="26">
        <v>3207265546</v>
      </c>
      <c r="F60" s="16">
        <f t="shared" si="0"/>
        <v>9.6495635355160232</v>
      </c>
      <c r="G60" s="16">
        <f t="shared" si="0"/>
        <v>-1.8074435841974861</v>
      </c>
      <c r="H60" s="2"/>
      <c r="I60" s="2"/>
      <c r="J60" s="2"/>
      <c r="K60" s="2"/>
    </row>
    <row r="61" spans="1:11" ht="30" x14ac:dyDescent="0.25">
      <c r="A61" s="28" t="s">
        <v>96</v>
      </c>
      <c r="B61" s="26">
        <v>2112248741</v>
      </c>
      <c r="C61" s="26">
        <v>2810420142</v>
      </c>
      <c r="D61" s="26">
        <v>2149814452</v>
      </c>
      <c r="E61" s="26">
        <v>2729143281</v>
      </c>
      <c r="F61" s="16">
        <f t="shared" si="0"/>
        <v>1.7784700386288534</v>
      </c>
      <c r="G61" s="16">
        <f t="shared" si="0"/>
        <v>-2.8919825824390841</v>
      </c>
      <c r="H61" s="2"/>
      <c r="I61" s="2"/>
      <c r="J61" s="2"/>
      <c r="K61" s="2"/>
    </row>
    <row r="62" spans="1:11" ht="30" x14ac:dyDescent="0.25">
      <c r="A62" s="28" t="s">
        <v>97</v>
      </c>
      <c r="B62" s="26">
        <v>1279372184</v>
      </c>
      <c r="C62" s="26">
        <v>2530561475</v>
      </c>
      <c r="D62" s="26">
        <v>1636065887</v>
      </c>
      <c r="E62" s="26">
        <v>2650215527</v>
      </c>
      <c r="F62" s="16">
        <f t="shared" si="0"/>
        <v>27.880370345772661</v>
      </c>
      <c r="G62" s="16">
        <f t="shared" si="0"/>
        <v>4.7283598198301036</v>
      </c>
      <c r="H62" s="2"/>
      <c r="I62" s="2"/>
      <c r="J62" s="2"/>
      <c r="K62" s="2"/>
    </row>
    <row r="63" spans="1:11" ht="30" x14ac:dyDescent="0.25">
      <c r="A63" s="28" t="s">
        <v>98</v>
      </c>
      <c r="B63" s="26">
        <v>957583790</v>
      </c>
      <c r="C63" s="26">
        <v>2683922316</v>
      </c>
      <c r="D63" s="26">
        <v>1038716016</v>
      </c>
      <c r="E63" s="26">
        <v>2639577755</v>
      </c>
      <c r="F63" s="16">
        <f t="shared" si="0"/>
        <v>8.4725981002665094</v>
      </c>
      <c r="G63" s="16">
        <f t="shared" si="0"/>
        <v>-1.6522296765313627</v>
      </c>
      <c r="H63" s="2"/>
      <c r="I63" s="2"/>
      <c r="J63" s="2"/>
      <c r="K63" s="2"/>
    </row>
    <row r="64" spans="1:11" ht="30" x14ac:dyDescent="0.25">
      <c r="A64" s="28" t="s">
        <v>99</v>
      </c>
      <c r="B64" s="26">
        <v>1623871088</v>
      </c>
      <c r="C64" s="26">
        <v>2534282517</v>
      </c>
      <c r="D64" s="26">
        <v>1662168801</v>
      </c>
      <c r="E64" s="26">
        <v>2545876931</v>
      </c>
      <c r="F64" s="16">
        <f t="shared" si="0"/>
        <v>2.358420768927445</v>
      </c>
      <c r="G64" s="16">
        <f t="shared" si="0"/>
        <v>0.45750282070859782</v>
      </c>
      <c r="H64" s="2"/>
      <c r="I64" s="2"/>
      <c r="J64" s="2"/>
      <c r="K64" s="2"/>
    </row>
    <row r="65" spans="1:11" ht="45" x14ac:dyDescent="0.25">
      <c r="A65" s="28" t="s">
        <v>100</v>
      </c>
      <c r="B65" s="26">
        <v>1062039729</v>
      </c>
      <c r="C65" s="26">
        <v>2505524860</v>
      </c>
      <c r="D65" s="26">
        <v>1199320143</v>
      </c>
      <c r="E65" s="26">
        <v>2480267541</v>
      </c>
      <c r="F65" s="16">
        <f t="shared" si="0"/>
        <v>12.92610909473801</v>
      </c>
      <c r="G65" s="16">
        <f t="shared" si="0"/>
        <v>-1.0080649928175092</v>
      </c>
      <c r="H65" s="2"/>
      <c r="I65" s="2"/>
      <c r="J65" s="2"/>
      <c r="K65" s="2"/>
    </row>
    <row r="66" spans="1:11" ht="30" x14ac:dyDescent="0.25">
      <c r="A66" s="28" t="s">
        <v>101</v>
      </c>
      <c r="B66" s="26">
        <v>1086874077</v>
      </c>
      <c r="C66" s="26">
        <v>2406169027</v>
      </c>
      <c r="D66" s="26">
        <v>1235623893</v>
      </c>
      <c r="E66" s="26">
        <v>2428779616</v>
      </c>
      <c r="F66" s="16">
        <f t="shared" si="0"/>
        <v>13.686021145207604</v>
      </c>
      <c r="G66" s="16">
        <f t="shared" si="0"/>
        <v>0.9396924632593624</v>
      </c>
      <c r="H66" s="2"/>
      <c r="I66" s="2"/>
      <c r="J66" s="2"/>
      <c r="K66" s="2"/>
    </row>
    <row r="67" spans="1:11" ht="30" x14ac:dyDescent="0.25">
      <c r="A67" s="28" t="s">
        <v>102</v>
      </c>
      <c r="B67" s="26">
        <v>568442131</v>
      </c>
      <c r="C67" s="26">
        <v>1451249654</v>
      </c>
      <c r="D67" s="26">
        <v>625291657</v>
      </c>
      <c r="E67" s="26">
        <v>2183918419</v>
      </c>
      <c r="F67" s="16">
        <f t="shared" si="0"/>
        <v>10.000934642193158</v>
      </c>
      <c r="G67" s="16">
        <f t="shared" si="0"/>
        <v>50.485370520543114</v>
      </c>
      <c r="H67" s="2"/>
      <c r="I67" s="2"/>
      <c r="J67" s="2"/>
      <c r="K67" s="2"/>
    </row>
    <row r="68" spans="1:11" ht="30" x14ac:dyDescent="0.25">
      <c r="A68" s="28" t="s">
        <v>16</v>
      </c>
      <c r="B68" s="26">
        <v>1140419374</v>
      </c>
      <c r="C68" s="26">
        <v>2233302287</v>
      </c>
      <c r="D68" s="26">
        <v>1259307771</v>
      </c>
      <c r="E68" s="26">
        <v>2140772028</v>
      </c>
      <c r="F68" s="16">
        <f t="shared" si="0"/>
        <v>10.424971699928349</v>
      </c>
      <c r="G68" s="16">
        <f t="shared" si="0"/>
        <v>-4.1432035214675693</v>
      </c>
      <c r="H68" s="2"/>
      <c r="I68" s="2"/>
      <c r="J68" s="2"/>
      <c r="K68" s="2"/>
    </row>
    <row r="69" spans="1:11" ht="45" x14ac:dyDescent="0.25">
      <c r="A69" s="28" t="s">
        <v>103</v>
      </c>
      <c r="B69" s="26">
        <v>845807709</v>
      </c>
      <c r="C69" s="26">
        <v>1631602780</v>
      </c>
      <c r="D69" s="26">
        <v>719620281</v>
      </c>
      <c r="E69" s="26">
        <v>2080204585</v>
      </c>
      <c r="F69" s="16">
        <f t="shared" si="0"/>
        <v>-14.919162672233341</v>
      </c>
      <c r="G69" s="16">
        <f t="shared" si="0"/>
        <v>27.494547723190337</v>
      </c>
      <c r="H69" s="2"/>
      <c r="I69" s="2"/>
      <c r="J69" s="2"/>
      <c r="K69" s="2"/>
    </row>
    <row r="70" spans="1:11" ht="30" x14ac:dyDescent="0.25">
      <c r="A70" s="28" t="s">
        <v>13</v>
      </c>
      <c r="B70" s="26">
        <v>833758504</v>
      </c>
      <c r="C70" s="26">
        <v>1933062795</v>
      </c>
      <c r="D70" s="26">
        <v>900462778</v>
      </c>
      <c r="E70" s="26">
        <v>1924224953</v>
      </c>
      <c r="F70" s="16">
        <f t="shared" si="0"/>
        <v>8.0004310216906589</v>
      </c>
      <c r="G70" s="16">
        <f t="shared" si="0"/>
        <v>-0.45719373539544961</v>
      </c>
      <c r="H70" s="2"/>
      <c r="I70" s="2"/>
      <c r="J70" s="2"/>
      <c r="K70" s="2"/>
    </row>
    <row r="71" spans="1:11" ht="30" x14ac:dyDescent="0.25">
      <c r="A71" s="28" t="s">
        <v>104</v>
      </c>
      <c r="B71" s="26">
        <v>990708603</v>
      </c>
      <c r="C71" s="26">
        <v>1869872516</v>
      </c>
      <c r="D71" s="26">
        <v>1064348391</v>
      </c>
      <c r="E71" s="26">
        <v>1846169950</v>
      </c>
      <c r="F71" s="16">
        <f t="shared" si="0"/>
        <v>7.4330421454914983</v>
      </c>
      <c r="G71" s="16">
        <f t="shared" si="0"/>
        <v>-1.2676033150486745</v>
      </c>
      <c r="H71" s="2"/>
      <c r="I71" s="2"/>
      <c r="J71" s="2"/>
      <c r="K71" s="2"/>
    </row>
    <row r="72" spans="1:11" ht="45" x14ac:dyDescent="0.25">
      <c r="A72" s="28" t="s">
        <v>105</v>
      </c>
      <c r="B72" s="26">
        <v>1338169346</v>
      </c>
      <c r="C72" s="26">
        <v>2331639821</v>
      </c>
      <c r="D72" s="26">
        <v>1205206159</v>
      </c>
      <c r="E72" s="26">
        <v>1815147914</v>
      </c>
      <c r="F72" s="16">
        <f t="shared" si="0"/>
        <v>-9.936200332001917</v>
      </c>
      <c r="G72" s="16">
        <f t="shared" si="0"/>
        <v>-22.151444762102486</v>
      </c>
      <c r="H72" s="2"/>
      <c r="I72" s="2"/>
      <c r="J72" s="2"/>
      <c r="K72" s="2"/>
    </row>
    <row r="73" spans="1:11" ht="30" x14ac:dyDescent="0.25">
      <c r="A73" s="28" t="s">
        <v>106</v>
      </c>
      <c r="B73" s="26">
        <v>1917343856</v>
      </c>
      <c r="C73" s="26">
        <v>1473959909</v>
      </c>
      <c r="D73" s="26">
        <v>1713824377</v>
      </c>
      <c r="E73" s="26">
        <v>1621883903</v>
      </c>
      <c r="F73" s="16">
        <f t="shared" si="0"/>
        <v>-10.614657269906004</v>
      </c>
      <c r="G73" s="16">
        <f t="shared" si="0"/>
        <v>10.035822080151306</v>
      </c>
      <c r="H73" s="2"/>
      <c r="I73" s="2"/>
      <c r="J73" s="2"/>
      <c r="K73" s="2"/>
    </row>
    <row r="74" spans="1:11" ht="30" x14ac:dyDescent="0.25">
      <c r="A74" s="28" t="s">
        <v>107</v>
      </c>
      <c r="B74" s="26">
        <v>741084047</v>
      </c>
      <c r="C74" s="26">
        <v>1573058145</v>
      </c>
      <c r="D74" s="26">
        <v>819104930</v>
      </c>
      <c r="E74" s="26">
        <v>1543487622</v>
      </c>
      <c r="F74" s="16">
        <f t="shared" si="0"/>
        <v>10.527939889657347</v>
      </c>
      <c r="G74" s="16">
        <f t="shared" si="0"/>
        <v>-1.8798111877803478</v>
      </c>
      <c r="H74" s="2"/>
      <c r="I74" s="2"/>
      <c r="J74" s="2"/>
      <c r="K74" s="2"/>
    </row>
    <row r="75" spans="1:11" ht="30" x14ac:dyDescent="0.25">
      <c r="A75" s="28" t="s">
        <v>108</v>
      </c>
      <c r="B75" s="26">
        <v>3887935224</v>
      </c>
      <c r="C75" s="26">
        <v>1501412889</v>
      </c>
      <c r="D75" s="26">
        <v>3308161761</v>
      </c>
      <c r="E75" s="26">
        <v>1533438041</v>
      </c>
      <c r="F75" s="16">
        <f t="shared" si="0"/>
        <v>-14.912117347559999</v>
      </c>
      <c r="G75" s="16">
        <f t="shared" si="0"/>
        <v>2.1330010042294134</v>
      </c>
      <c r="H75" s="2"/>
      <c r="I75" s="2"/>
      <c r="J75" s="2"/>
      <c r="K75" s="2"/>
    </row>
    <row r="76" spans="1:11" ht="30" x14ac:dyDescent="0.25">
      <c r="A76" s="28" t="s">
        <v>109</v>
      </c>
      <c r="B76" s="26">
        <v>1463463825</v>
      </c>
      <c r="C76" s="26">
        <v>1325079193</v>
      </c>
      <c r="D76" s="26">
        <v>1609907067</v>
      </c>
      <c r="E76" s="26">
        <v>1432568218</v>
      </c>
      <c r="F76" s="16">
        <f t="shared" si="0"/>
        <v>10.006618510027067</v>
      </c>
      <c r="G76" s="16">
        <f t="shared" si="0"/>
        <v>8.1118944111289863</v>
      </c>
      <c r="H76" s="2"/>
      <c r="I76" s="2"/>
      <c r="J76" s="2"/>
      <c r="K76" s="2"/>
    </row>
    <row r="77" spans="1:11" ht="30" x14ac:dyDescent="0.25">
      <c r="A77" s="28" t="s">
        <v>110</v>
      </c>
      <c r="B77" s="26">
        <v>1318779581</v>
      </c>
      <c r="C77" s="26">
        <v>1228166895</v>
      </c>
      <c r="D77" s="26">
        <v>1601778440</v>
      </c>
      <c r="E77" s="26">
        <v>1354942152</v>
      </c>
      <c r="F77" s="16">
        <f t="shared" si="0"/>
        <v>21.459147766407511</v>
      </c>
      <c r="G77" s="16">
        <f t="shared" si="0"/>
        <v>10.322315111742199</v>
      </c>
      <c r="H77" s="2"/>
      <c r="I77" s="2"/>
      <c r="J77" s="2"/>
      <c r="K77" s="2"/>
    </row>
    <row r="78" spans="1:11" ht="30" x14ac:dyDescent="0.25">
      <c r="A78" s="28" t="s">
        <v>111</v>
      </c>
      <c r="B78" s="26">
        <v>906461821</v>
      </c>
      <c r="C78" s="26">
        <v>1326831758</v>
      </c>
      <c r="D78" s="26">
        <v>903643962</v>
      </c>
      <c r="E78" s="26">
        <v>1338916114</v>
      </c>
      <c r="F78" s="16">
        <f t="shared" ref="F78:G119" si="1">D78/B78*100-100</f>
        <v>-0.3108635062965277</v>
      </c>
      <c r="G78" s="16">
        <f t="shared" si="1"/>
        <v>0.91076776894571765</v>
      </c>
      <c r="H78" s="2"/>
      <c r="I78" s="2"/>
      <c r="J78" s="2"/>
      <c r="K78" s="2"/>
    </row>
    <row r="79" spans="1:11" ht="30" x14ac:dyDescent="0.25">
      <c r="A79" s="28" t="s">
        <v>112</v>
      </c>
      <c r="B79" s="26">
        <v>711911322</v>
      </c>
      <c r="C79" s="26">
        <v>1310069756</v>
      </c>
      <c r="D79" s="26">
        <v>806506145</v>
      </c>
      <c r="E79" s="26">
        <v>1335469887</v>
      </c>
      <c r="F79" s="16">
        <f t="shared" si="1"/>
        <v>13.287444668565058</v>
      </c>
      <c r="G79" s="16">
        <f t="shared" si="1"/>
        <v>1.9388380568034336</v>
      </c>
      <c r="H79" s="2"/>
      <c r="I79" s="2"/>
      <c r="J79" s="2"/>
      <c r="K79" s="2"/>
    </row>
    <row r="80" spans="1:11" ht="30" x14ac:dyDescent="0.25">
      <c r="A80" s="28" t="s">
        <v>113</v>
      </c>
      <c r="B80" s="26">
        <v>887279315</v>
      </c>
      <c r="C80" s="26">
        <v>1346057203</v>
      </c>
      <c r="D80" s="26">
        <v>913413004</v>
      </c>
      <c r="E80" s="26">
        <v>1313549744</v>
      </c>
      <c r="F80" s="16">
        <f t="shared" si="1"/>
        <v>2.9453734081471339</v>
      </c>
      <c r="G80" s="16">
        <f t="shared" si="1"/>
        <v>-2.4150131901935197</v>
      </c>
      <c r="H80" s="2"/>
      <c r="I80" s="2"/>
      <c r="J80" s="2"/>
      <c r="K80" s="2"/>
    </row>
    <row r="81" spans="1:11" ht="30" x14ac:dyDescent="0.25">
      <c r="A81" s="28" t="s">
        <v>114</v>
      </c>
      <c r="B81" s="26">
        <v>3210679298</v>
      </c>
      <c r="C81" s="26">
        <v>1328106327</v>
      </c>
      <c r="D81" s="26">
        <v>3612247256</v>
      </c>
      <c r="E81" s="26">
        <v>1273611317</v>
      </c>
      <c r="F81" s="16">
        <f t="shared" si="1"/>
        <v>12.507258456182328</v>
      </c>
      <c r="G81" s="16">
        <f t="shared" si="1"/>
        <v>-4.1032113839180653</v>
      </c>
      <c r="H81" s="2"/>
      <c r="I81" s="2"/>
      <c r="J81" s="2"/>
      <c r="K81" s="2"/>
    </row>
    <row r="82" spans="1:11" ht="30" x14ac:dyDescent="0.25">
      <c r="A82" s="28" t="s">
        <v>115</v>
      </c>
      <c r="B82" s="26">
        <v>3629489658</v>
      </c>
      <c r="C82" s="26">
        <v>1383642277</v>
      </c>
      <c r="D82" s="26">
        <v>4914428359</v>
      </c>
      <c r="E82" s="26">
        <v>1270253379</v>
      </c>
      <c r="F82" s="16">
        <f t="shared" si="1"/>
        <v>35.402737631936247</v>
      </c>
      <c r="G82" s="16">
        <f t="shared" si="1"/>
        <v>-8.194957604638148</v>
      </c>
      <c r="H82" s="2"/>
      <c r="I82" s="2"/>
      <c r="J82" s="2"/>
      <c r="K82" s="2"/>
    </row>
    <row r="83" spans="1:11" ht="30" x14ac:dyDescent="0.25">
      <c r="A83" s="28" t="s">
        <v>116</v>
      </c>
      <c r="B83" s="26">
        <v>1258109782</v>
      </c>
      <c r="C83" s="26">
        <v>1214189729</v>
      </c>
      <c r="D83" s="26">
        <v>1101434109</v>
      </c>
      <c r="E83" s="26">
        <v>1161904776</v>
      </c>
      <c r="F83" s="16">
        <f t="shared" si="1"/>
        <v>-12.453259265732342</v>
      </c>
      <c r="G83" s="16">
        <f t="shared" si="1"/>
        <v>-4.3061600465902075</v>
      </c>
      <c r="H83" s="2"/>
      <c r="I83" s="2"/>
      <c r="J83" s="2"/>
      <c r="K83" s="2"/>
    </row>
    <row r="84" spans="1:11" ht="30" x14ac:dyDescent="0.25">
      <c r="A84" s="28" t="s">
        <v>117</v>
      </c>
      <c r="B84" s="26">
        <v>886523058</v>
      </c>
      <c r="C84" s="26">
        <v>1040013719</v>
      </c>
      <c r="D84" s="26">
        <v>1230708834</v>
      </c>
      <c r="E84" s="26">
        <v>1139608172</v>
      </c>
      <c r="F84" s="16">
        <f t="shared" si="1"/>
        <v>38.82423281538604</v>
      </c>
      <c r="G84" s="16">
        <f t="shared" si="1"/>
        <v>9.576263387733249</v>
      </c>
      <c r="H84" s="2"/>
      <c r="I84" s="2"/>
      <c r="J84" s="2"/>
      <c r="K84" s="2"/>
    </row>
    <row r="85" spans="1:11" ht="30" x14ac:dyDescent="0.25">
      <c r="A85" s="28" t="s">
        <v>118</v>
      </c>
      <c r="B85" s="26">
        <v>4136533481</v>
      </c>
      <c r="C85" s="26">
        <v>1178350861</v>
      </c>
      <c r="D85" s="26">
        <v>3515806065</v>
      </c>
      <c r="E85" s="26">
        <v>1139499091</v>
      </c>
      <c r="F85" s="16">
        <f t="shared" si="1"/>
        <v>-15.005980704644031</v>
      </c>
      <c r="G85" s="16">
        <f t="shared" si="1"/>
        <v>-3.297130870429271</v>
      </c>
      <c r="H85" s="2"/>
      <c r="I85" s="2"/>
      <c r="J85" s="2"/>
      <c r="K85" s="2"/>
    </row>
    <row r="86" spans="1:11" ht="30" x14ac:dyDescent="0.25">
      <c r="A86" s="28" t="s">
        <v>119</v>
      </c>
      <c r="B86" s="26">
        <v>1669312894</v>
      </c>
      <c r="C86" s="26">
        <v>969090672</v>
      </c>
      <c r="D86" s="26">
        <v>1540843115</v>
      </c>
      <c r="E86" s="26">
        <v>982710801</v>
      </c>
      <c r="F86" s="16">
        <f t="shared" si="1"/>
        <v>-7.695967572152469</v>
      </c>
      <c r="G86" s="16">
        <f t="shared" si="1"/>
        <v>1.4054545558560534</v>
      </c>
      <c r="H86" s="2"/>
      <c r="I86" s="2"/>
      <c r="J86" s="2"/>
      <c r="K86" s="2"/>
    </row>
    <row r="87" spans="1:11" ht="30" x14ac:dyDescent="0.25">
      <c r="A87" s="28" t="s">
        <v>120</v>
      </c>
      <c r="B87" s="26">
        <v>405895455</v>
      </c>
      <c r="C87" s="26">
        <v>802435535</v>
      </c>
      <c r="D87" s="26">
        <v>511424096</v>
      </c>
      <c r="E87" s="26">
        <v>849548471</v>
      </c>
      <c r="F87" s="16">
        <f t="shared" si="1"/>
        <v>25.99897084336655</v>
      </c>
      <c r="G87" s="16">
        <f t="shared" si="1"/>
        <v>5.8712424793101832</v>
      </c>
      <c r="H87" s="2"/>
      <c r="I87" s="2"/>
      <c r="J87" s="2"/>
      <c r="K87" s="2"/>
    </row>
    <row r="88" spans="1:11" ht="30" x14ac:dyDescent="0.25">
      <c r="A88" s="28" t="s">
        <v>121</v>
      </c>
      <c r="B88" s="26">
        <v>394968522</v>
      </c>
      <c r="C88" s="26">
        <v>873656250</v>
      </c>
      <c r="D88" s="26">
        <v>440936568</v>
      </c>
      <c r="E88" s="26">
        <v>831814685</v>
      </c>
      <c r="F88" s="16">
        <f t="shared" si="1"/>
        <v>11.638407477950864</v>
      </c>
      <c r="G88" s="16">
        <f t="shared" si="1"/>
        <v>-4.7892480595199771</v>
      </c>
      <c r="H88" s="2"/>
      <c r="I88" s="2"/>
      <c r="J88" s="2"/>
      <c r="K88" s="2"/>
    </row>
    <row r="89" spans="1:11" ht="45" x14ac:dyDescent="0.25">
      <c r="A89" s="28" t="s">
        <v>122</v>
      </c>
      <c r="B89" s="26">
        <v>436017412</v>
      </c>
      <c r="C89" s="26">
        <v>824234804</v>
      </c>
      <c r="D89" s="26">
        <v>455535769</v>
      </c>
      <c r="E89" s="26">
        <v>791689038</v>
      </c>
      <c r="F89" s="16">
        <f t="shared" si="1"/>
        <v>4.4765086124588009</v>
      </c>
      <c r="G89" s="16">
        <f t="shared" si="1"/>
        <v>-3.9486037039513349</v>
      </c>
      <c r="H89" s="2"/>
      <c r="I89" s="2"/>
      <c r="J89" s="2"/>
      <c r="K89" s="2"/>
    </row>
    <row r="90" spans="1:11" ht="30" x14ac:dyDescent="0.25">
      <c r="A90" s="28" t="s">
        <v>123</v>
      </c>
      <c r="B90" s="26">
        <v>566126615</v>
      </c>
      <c r="C90" s="26">
        <v>681902170</v>
      </c>
      <c r="D90" s="26">
        <v>626602971</v>
      </c>
      <c r="E90" s="26">
        <v>789399299</v>
      </c>
      <c r="F90" s="16">
        <f t="shared" si="1"/>
        <v>10.682478865615593</v>
      </c>
      <c r="G90" s="16">
        <f t="shared" si="1"/>
        <v>15.764303697699035</v>
      </c>
      <c r="H90" s="2"/>
      <c r="I90" s="2"/>
      <c r="J90" s="2"/>
      <c r="K90" s="2"/>
    </row>
    <row r="91" spans="1:11" ht="30" x14ac:dyDescent="0.25">
      <c r="A91" s="28" t="s">
        <v>124</v>
      </c>
      <c r="B91" s="26">
        <v>642461732</v>
      </c>
      <c r="C91" s="26">
        <v>301078322</v>
      </c>
      <c r="D91" s="26">
        <v>622860906</v>
      </c>
      <c r="E91" s="26">
        <v>784587852</v>
      </c>
      <c r="F91" s="16">
        <f t="shared" si="1"/>
        <v>-3.0508939324653852</v>
      </c>
      <c r="G91" s="16">
        <f t="shared" si="1"/>
        <v>160.59260819183123</v>
      </c>
      <c r="H91" s="2"/>
      <c r="I91" s="2"/>
      <c r="J91" s="2"/>
      <c r="K91" s="2"/>
    </row>
    <row r="92" spans="1:11" ht="30" x14ac:dyDescent="0.25">
      <c r="A92" s="28" t="s">
        <v>125</v>
      </c>
      <c r="B92" s="26">
        <v>455962674</v>
      </c>
      <c r="C92" s="26">
        <v>705595990</v>
      </c>
      <c r="D92" s="26">
        <v>521679390</v>
      </c>
      <c r="E92" s="26">
        <v>721086697</v>
      </c>
      <c r="F92" s="16">
        <f t="shared" si="1"/>
        <v>14.412740284964642</v>
      </c>
      <c r="G92" s="16">
        <f t="shared" si="1"/>
        <v>2.1954074597277753</v>
      </c>
      <c r="H92" s="2"/>
      <c r="I92" s="2"/>
      <c r="J92" s="2"/>
      <c r="K92" s="2"/>
    </row>
    <row r="93" spans="1:11" ht="30" x14ac:dyDescent="0.25">
      <c r="A93" s="28" t="s">
        <v>126</v>
      </c>
      <c r="B93" s="26">
        <v>443225918</v>
      </c>
      <c r="C93" s="26">
        <v>881726336</v>
      </c>
      <c r="D93" s="26">
        <v>385475372</v>
      </c>
      <c r="E93" s="26">
        <v>714269817</v>
      </c>
      <c r="F93" s="16">
        <f t="shared" si="1"/>
        <v>-13.02959589109588</v>
      </c>
      <c r="G93" s="16">
        <f t="shared" si="1"/>
        <v>-18.991892627328752</v>
      </c>
      <c r="H93" s="2"/>
      <c r="I93" s="2"/>
      <c r="J93" s="2"/>
      <c r="K93" s="2"/>
    </row>
    <row r="94" spans="1:11" ht="30" x14ac:dyDescent="0.25">
      <c r="A94" s="28" t="s">
        <v>127</v>
      </c>
      <c r="B94" s="26">
        <v>700138119</v>
      </c>
      <c r="C94" s="26">
        <v>596427532</v>
      </c>
      <c r="D94" s="26">
        <v>834273991</v>
      </c>
      <c r="E94" s="26">
        <v>670702356</v>
      </c>
      <c r="F94" s="16">
        <f t="shared" si="1"/>
        <v>19.158487212720956</v>
      </c>
      <c r="G94" s="16">
        <f t="shared" si="1"/>
        <v>12.453285607211043</v>
      </c>
      <c r="H94" s="2"/>
      <c r="I94" s="2"/>
      <c r="J94" s="2"/>
      <c r="K94" s="2"/>
    </row>
    <row r="95" spans="1:11" ht="30" x14ac:dyDescent="0.25">
      <c r="A95" s="28" t="s">
        <v>128</v>
      </c>
      <c r="B95" s="26">
        <v>1693774063</v>
      </c>
      <c r="C95" s="26">
        <v>437771398</v>
      </c>
      <c r="D95" s="26">
        <v>2609125137</v>
      </c>
      <c r="E95" s="26">
        <v>650933058</v>
      </c>
      <c r="F95" s="16">
        <f t="shared" si="1"/>
        <v>54.042100064912859</v>
      </c>
      <c r="G95" s="16">
        <f t="shared" si="1"/>
        <v>48.692459346099184</v>
      </c>
      <c r="H95" s="2"/>
      <c r="I95" s="2"/>
      <c r="J95" s="2"/>
      <c r="K95" s="2"/>
    </row>
    <row r="96" spans="1:11" ht="30" x14ac:dyDescent="0.25">
      <c r="A96" s="28" t="s">
        <v>129</v>
      </c>
      <c r="B96" s="26">
        <v>692465850</v>
      </c>
      <c r="C96" s="26">
        <v>645724136</v>
      </c>
      <c r="D96" s="26">
        <v>752792305</v>
      </c>
      <c r="E96" s="26">
        <v>624711012</v>
      </c>
      <c r="F96" s="16">
        <f t="shared" si="1"/>
        <v>8.7118310599721269</v>
      </c>
      <c r="G96" s="16">
        <f t="shared" si="1"/>
        <v>-3.254195224940446</v>
      </c>
      <c r="H96" s="2"/>
      <c r="I96" s="2"/>
      <c r="J96" s="2"/>
      <c r="K96" s="2"/>
    </row>
    <row r="97" spans="1:11" ht="75" x14ac:dyDescent="0.25">
      <c r="A97" s="28" t="s">
        <v>130</v>
      </c>
      <c r="B97" s="26">
        <v>388610494</v>
      </c>
      <c r="C97" s="26">
        <v>623057231</v>
      </c>
      <c r="D97" s="26">
        <v>322730977</v>
      </c>
      <c r="E97" s="26">
        <v>598990764</v>
      </c>
      <c r="F97" s="16">
        <f t="shared" si="1"/>
        <v>-16.952583117840362</v>
      </c>
      <c r="G97" s="16">
        <f t="shared" si="1"/>
        <v>-3.8626414721764064</v>
      </c>
      <c r="H97" s="2"/>
      <c r="I97" s="2"/>
      <c r="J97" s="2"/>
      <c r="K97" s="2"/>
    </row>
    <row r="98" spans="1:11" ht="60" x14ac:dyDescent="0.25">
      <c r="A98" s="28" t="s">
        <v>131</v>
      </c>
      <c r="B98" s="26">
        <v>440546974</v>
      </c>
      <c r="C98" s="26">
        <v>614828064</v>
      </c>
      <c r="D98" s="26">
        <v>390863421</v>
      </c>
      <c r="E98" s="26">
        <v>595531561</v>
      </c>
      <c r="F98" s="16">
        <f t="shared" si="1"/>
        <v>-11.277697029420523</v>
      </c>
      <c r="G98" s="16">
        <f t="shared" si="1"/>
        <v>-3.1385202026171726</v>
      </c>
      <c r="H98" s="2"/>
      <c r="I98" s="2"/>
      <c r="J98" s="2"/>
      <c r="K98" s="2"/>
    </row>
    <row r="99" spans="1:11" ht="60" x14ac:dyDescent="0.25">
      <c r="A99" s="28" t="s">
        <v>132</v>
      </c>
      <c r="B99" s="26">
        <v>606916826</v>
      </c>
      <c r="C99" s="26">
        <v>601956197</v>
      </c>
      <c r="D99" s="26">
        <v>641851859</v>
      </c>
      <c r="E99" s="26">
        <v>556761667</v>
      </c>
      <c r="F99" s="16">
        <f t="shared" si="1"/>
        <v>5.7561483721329694</v>
      </c>
      <c r="G99" s="16">
        <f t="shared" si="1"/>
        <v>-7.5079433063798149</v>
      </c>
      <c r="H99" s="2"/>
      <c r="I99" s="2"/>
      <c r="J99" s="2"/>
      <c r="K99" s="2"/>
    </row>
    <row r="100" spans="1:11" ht="30" x14ac:dyDescent="0.25">
      <c r="A100" s="28" t="s">
        <v>133</v>
      </c>
      <c r="B100" s="26">
        <v>183956830</v>
      </c>
      <c r="C100" s="26">
        <v>507030036</v>
      </c>
      <c r="D100" s="26">
        <v>205264715</v>
      </c>
      <c r="E100" s="26">
        <v>492028303</v>
      </c>
      <c r="F100" s="16">
        <f t="shared" si="1"/>
        <v>11.583089902125394</v>
      </c>
      <c r="G100" s="16">
        <f t="shared" si="1"/>
        <v>-2.958746412411756</v>
      </c>
      <c r="H100" s="2"/>
      <c r="I100" s="2"/>
      <c r="J100" s="2"/>
      <c r="K100" s="2"/>
    </row>
    <row r="101" spans="1:11" ht="30" x14ac:dyDescent="0.25">
      <c r="A101" s="28" t="s">
        <v>134</v>
      </c>
      <c r="B101" s="26">
        <v>946196686</v>
      </c>
      <c r="C101" s="26">
        <v>508066561</v>
      </c>
      <c r="D101" s="26">
        <v>961668806</v>
      </c>
      <c r="E101" s="26">
        <v>475312376</v>
      </c>
      <c r="F101" s="16">
        <f t="shared" si="1"/>
        <v>1.6351906774697795</v>
      </c>
      <c r="G101" s="16">
        <f t="shared" si="1"/>
        <v>-6.4468295129543094</v>
      </c>
      <c r="H101" s="2"/>
      <c r="I101" s="2"/>
      <c r="J101" s="2"/>
      <c r="K101" s="2"/>
    </row>
    <row r="102" spans="1:11" ht="30" x14ac:dyDescent="0.25">
      <c r="A102" s="28" t="s">
        <v>135</v>
      </c>
      <c r="B102" s="26">
        <v>403868946</v>
      </c>
      <c r="C102" s="26">
        <v>395822410</v>
      </c>
      <c r="D102" s="26">
        <v>414596113</v>
      </c>
      <c r="E102" s="26">
        <v>401835645</v>
      </c>
      <c r="F102" s="16">
        <f t="shared" si="1"/>
        <v>2.6561009719226973</v>
      </c>
      <c r="G102" s="16">
        <f t="shared" si="1"/>
        <v>1.5191749754643666</v>
      </c>
      <c r="H102" s="2"/>
      <c r="I102" s="2"/>
      <c r="J102" s="2"/>
      <c r="K102" s="2"/>
    </row>
    <row r="103" spans="1:11" ht="30" x14ac:dyDescent="0.25">
      <c r="A103" s="28" t="s">
        <v>136</v>
      </c>
      <c r="B103" s="26">
        <v>300465143</v>
      </c>
      <c r="C103" s="26">
        <v>407725354</v>
      </c>
      <c r="D103" s="26">
        <v>324515402</v>
      </c>
      <c r="E103" s="26">
        <v>394909613</v>
      </c>
      <c r="F103" s="16">
        <f t="shared" si="1"/>
        <v>8.0043424537933845</v>
      </c>
      <c r="G103" s="16">
        <f t="shared" si="1"/>
        <v>-3.1432288608669694</v>
      </c>
      <c r="H103" s="2"/>
      <c r="I103" s="2"/>
      <c r="J103" s="2"/>
      <c r="K103" s="2"/>
    </row>
    <row r="104" spans="1:11" ht="45" x14ac:dyDescent="0.25">
      <c r="A104" s="28" t="s">
        <v>137</v>
      </c>
      <c r="B104" s="26">
        <v>287150899</v>
      </c>
      <c r="C104" s="26">
        <v>373011855</v>
      </c>
      <c r="D104" s="26">
        <v>348214398</v>
      </c>
      <c r="E104" s="26">
        <v>379007041</v>
      </c>
      <c r="F104" s="16">
        <f t="shared" si="1"/>
        <v>21.265299608203563</v>
      </c>
      <c r="G104" s="16">
        <f t="shared" si="1"/>
        <v>1.6072373892781542</v>
      </c>
      <c r="H104" s="2"/>
      <c r="I104" s="2"/>
      <c r="J104" s="2"/>
      <c r="K104" s="2"/>
    </row>
    <row r="105" spans="1:11" ht="30" x14ac:dyDescent="0.25">
      <c r="A105" s="28" t="s">
        <v>138</v>
      </c>
      <c r="B105" s="26">
        <v>179339854</v>
      </c>
      <c r="C105" s="26">
        <v>295369348</v>
      </c>
      <c r="D105" s="26">
        <v>234187782</v>
      </c>
      <c r="E105" s="26">
        <v>320697345</v>
      </c>
      <c r="F105" s="16">
        <f t="shared" si="1"/>
        <v>30.583234443806333</v>
      </c>
      <c r="G105" s="16">
        <f t="shared" si="1"/>
        <v>8.5750255304081264</v>
      </c>
      <c r="H105" s="2"/>
      <c r="I105" s="2"/>
      <c r="J105" s="2"/>
      <c r="K105" s="2"/>
    </row>
    <row r="106" spans="1:11" ht="30" x14ac:dyDescent="0.25">
      <c r="A106" s="28" t="s">
        <v>139</v>
      </c>
      <c r="B106" s="26">
        <v>191483224</v>
      </c>
      <c r="C106" s="26">
        <v>372237424</v>
      </c>
      <c r="D106" s="26">
        <v>214874375</v>
      </c>
      <c r="E106" s="26">
        <v>292088180</v>
      </c>
      <c r="F106" s="16">
        <f t="shared" si="1"/>
        <v>12.215770400857679</v>
      </c>
      <c r="G106" s="16">
        <f t="shared" si="1"/>
        <v>-21.53175334675646</v>
      </c>
      <c r="H106" s="2"/>
      <c r="I106" s="2"/>
      <c r="J106" s="2"/>
      <c r="K106" s="2"/>
    </row>
    <row r="107" spans="1:11" ht="45" x14ac:dyDescent="0.25">
      <c r="A107" s="28" t="s">
        <v>140</v>
      </c>
      <c r="B107" s="26">
        <v>199797702</v>
      </c>
      <c r="C107" s="26">
        <v>225247826</v>
      </c>
      <c r="D107" s="26">
        <v>218025693</v>
      </c>
      <c r="E107" s="26">
        <v>236563331</v>
      </c>
      <c r="F107" s="16">
        <f t="shared" si="1"/>
        <v>9.1232235493879728</v>
      </c>
      <c r="G107" s="16">
        <f t="shared" si="1"/>
        <v>5.0235801165956673</v>
      </c>
      <c r="H107" s="2"/>
      <c r="I107" s="2"/>
      <c r="J107" s="2"/>
      <c r="K107" s="2"/>
    </row>
    <row r="108" spans="1:11" ht="30" x14ac:dyDescent="0.25">
      <c r="A108" s="28" t="s">
        <v>141</v>
      </c>
      <c r="B108" s="26">
        <v>155351922</v>
      </c>
      <c r="C108" s="26">
        <v>214622998</v>
      </c>
      <c r="D108" s="26">
        <v>107615594</v>
      </c>
      <c r="E108" s="26">
        <v>199502315</v>
      </c>
      <c r="F108" s="16">
        <f t="shared" si="1"/>
        <v>-30.727864441870238</v>
      </c>
      <c r="G108" s="16">
        <f t="shared" si="1"/>
        <v>-7.0452296076863092</v>
      </c>
      <c r="H108" s="2"/>
      <c r="I108" s="2"/>
      <c r="J108" s="2"/>
      <c r="K108" s="2"/>
    </row>
    <row r="109" spans="1:11" ht="30" x14ac:dyDescent="0.25">
      <c r="A109" s="28" t="s">
        <v>142</v>
      </c>
      <c r="B109" s="26">
        <v>406508108</v>
      </c>
      <c r="C109" s="26">
        <v>174380059</v>
      </c>
      <c r="D109" s="26">
        <v>386827475</v>
      </c>
      <c r="E109" s="26">
        <v>195549847</v>
      </c>
      <c r="F109" s="16">
        <f t="shared" si="1"/>
        <v>-4.841387567108498</v>
      </c>
      <c r="G109" s="16">
        <f t="shared" si="1"/>
        <v>12.140028006298593</v>
      </c>
      <c r="H109" s="2"/>
      <c r="I109" s="2"/>
      <c r="J109" s="2"/>
      <c r="K109" s="2"/>
    </row>
    <row r="110" spans="1:11" ht="45" x14ac:dyDescent="0.25">
      <c r="A110" s="28" t="s">
        <v>143</v>
      </c>
      <c r="B110" s="26">
        <v>171871787</v>
      </c>
      <c r="C110" s="26">
        <v>182661753</v>
      </c>
      <c r="D110" s="26">
        <v>209716068</v>
      </c>
      <c r="E110" s="26">
        <v>183540591</v>
      </c>
      <c r="F110" s="16">
        <f t="shared" si="1"/>
        <v>22.018902380994049</v>
      </c>
      <c r="G110" s="16">
        <f t="shared" si="1"/>
        <v>0.48112863561536301</v>
      </c>
      <c r="H110" s="2"/>
      <c r="I110" s="2"/>
      <c r="J110" s="2"/>
      <c r="K110" s="2"/>
    </row>
    <row r="111" spans="1:11" ht="45" x14ac:dyDescent="0.25">
      <c r="A111" s="28" t="s">
        <v>144</v>
      </c>
      <c r="B111" s="26">
        <v>132862891</v>
      </c>
      <c r="C111" s="26">
        <v>60795759</v>
      </c>
      <c r="D111" s="26">
        <v>114145481</v>
      </c>
      <c r="E111" s="26">
        <v>139537264</v>
      </c>
      <c r="F111" s="16">
        <f t="shared" si="1"/>
        <v>-14.087763602855816</v>
      </c>
      <c r="G111" s="16">
        <f t="shared" si="1"/>
        <v>129.51808858904124</v>
      </c>
      <c r="H111" s="2"/>
      <c r="I111" s="2"/>
      <c r="J111" s="2"/>
      <c r="K111" s="2"/>
    </row>
    <row r="112" spans="1:11" ht="45" x14ac:dyDescent="0.25">
      <c r="A112" s="28" t="s">
        <v>145</v>
      </c>
      <c r="B112" s="26">
        <v>141010317</v>
      </c>
      <c r="C112" s="26">
        <v>174880528</v>
      </c>
      <c r="D112" s="26">
        <v>129862425</v>
      </c>
      <c r="E112" s="26">
        <v>132597859</v>
      </c>
      <c r="F112" s="16">
        <f t="shared" si="1"/>
        <v>-7.9057279191847982</v>
      </c>
      <c r="G112" s="16">
        <f t="shared" si="1"/>
        <v>-24.178031415824648</v>
      </c>
      <c r="H112" s="2"/>
      <c r="I112" s="2"/>
      <c r="J112" s="2"/>
      <c r="K112" s="2"/>
    </row>
    <row r="113" spans="1:11" ht="45" x14ac:dyDescent="0.25">
      <c r="A113" s="28" t="s">
        <v>146</v>
      </c>
      <c r="B113" s="26">
        <v>140523480</v>
      </c>
      <c r="C113" s="26">
        <v>114398685</v>
      </c>
      <c r="D113" s="26">
        <v>145284652</v>
      </c>
      <c r="E113" s="26">
        <v>129377883</v>
      </c>
      <c r="F113" s="16">
        <f t="shared" si="1"/>
        <v>3.3881682975684981</v>
      </c>
      <c r="G113" s="16">
        <f t="shared" si="1"/>
        <v>13.093855056113625</v>
      </c>
      <c r="H113" s="2"/>
      <c r="I113" s="2"/>
      <c r="J113" s="2"/>
      <c r="K113" s="2"/>
    </row>
    <row r="114" spans="1:11" ht="30" x14ac:dyDescent="0.25">
      <c r="A114" s="28" t="s">
        <v>147</v>
      </c>
      <c r="B114" s="26">
        <v>240262491</v>
      </c>
      <c r="C114" s="26">
        <v>107326223</v>
      </c>
      <c r="D114" s="26">
        <v>251233782</v>
      </c>
      <c r="E114" s="26">
        <v>122573888</v>
      </c>
      <c r="F114" s="16">
        <f t="shared" si="1"/>
        <v>4.5663769464539428</v>
      </c>
      <c r="G114" s="16">
        <f t="shared" si="1"/>
        <v>14.206840205305653</v>
      </c>
      <c r="H114" s="2"/>
      <c r="I114" s="2"/>
      <c r="J114" s="2"/>
      <c r="K114" s="2"/>
    </row>
    <row r="115" spans="1:11" ht="30" x14ac:dyDescent="0.25">
      <c r="A115" s="28" t="s">
        <v>148</v>
      </c>
      <c r="B115" s="26">
        <v>159189605</v>
      </c>
      <c r="C115" s="26">
        <v>156076761</v>
      </c>
      <c r="D115" s="26">
        <v>182982903</v>
      </c>
      <c r="E115" s="26">
        <v>113449355</v>
      </c>
      <c r="F115" s="16">
        <f t="shared" si="1"/>
        <v>14.94651488079262</v>
      </c>
      <c r="G115" s="16">
        <f t="shared" si="1"/>
        <v>-27.311821264666051</v>
      </c>
      <c r="H115" s="2"/>
      <c r="I115" s="2"/>
      <c r="J115" s="2"/>
      <c r="K115" s="2"/>
    </row>
    <row r="116" spans="1:11" ht="45" x14ac:dyDescent="0.25">
      <c r="A116" s="28" t="s">
        <v>149</v>
      </c>
      <c r="B116" s="26">
        <v>89108027</v>
      </c>
      <c r="C116" s="26">
        <v>26859473</v>
      </c>
      <c r="D116" s="26">
        <v>95904792</v>
      </c>
      <c r="E116" s="26">
        <v>67477504</v>
      </c>
      <c r="F116" s="16">
        <f t="shared" si="1"/>
        <v>7.6275563816489864</v>
      </c>
      <c r="G116" s="16">
        <f t="shared" si="1"/>
        <v>151.22422915743732</v>
      </c>
      <c r="H116" s="2"/>
      <c r="I116" s="2"/>
      <c r="J116" s="2"/>
      <c r="K116" s="2"/>
    </row>
    <row r="117" spans="1:11" ht="30" x14ac:dyDescent="0.25">
      <c r="A117" s="28" t="s">
        <v>150</v>
      </c>
      <c r="B117" s="26">
        <v>211043028</v>
      </c>
      <c r="C117" s="26">
        <v>44197118</v>
      </c>
      <c r="D117" s="26">
        <v>219418612</v>
      </c>
      <c r="E117" s="26">
        <v>58796134</v>
      </c>
      <c r="F117" s="16">
        <f t="shared" si="1"/>
        <v>3.9686617839846292</v>
      </c>
      <c r="G117" s="16">
        <f t="shared" si="1"/>
        <v>33.031601743806021</v>
      </c>
      <c r="H117" s="2"/>
      <c r="I117" s="2"/>
      <c r="J117" s="2"/>
      <c r="K117" s="2"/>
    </row>
    <row r="118" spans="1:11" ht="30" x14ac:dyDescent="0.25">
      <c r="A118" s="28" t="s">
        <v>151</v>
      </c>
      <c r="B118" s="26">
        <v>47195882</v>
      </c>
      <c r="C118" s="26">
        <v>25503006</v>
      </c>
      <c r="D118" s="26">
        <v>57693326</v>
      </c>
      <c r="E118" s="26">
        <v>41864452</v>
      </c>
      <c r="F118" s="16">
        <f t="shared" si="1"/>
        <v>22.242288003008397</v>
      </c>
      <c r="G118" s="16">
        <f t="shared" si="1"/>
        <v>64.15497059444678</v>
      </c>
      <c r="H118" s="2"/>
      <c r="I118" s="2"/>
      <c r="J118" s="2"/>
      <c r="K118" s="2"/>
    </row>
    <row r="119" spans="1:11" ht="30" x14ac:dyDescent="0.25">
      <c r="A119" s="28" t="s">
        <v>152</v>
      </c>
      <c r="B119" s="26">
        <v>78840293</v>
      </c>
      <c r="C119" s="26">
        <v>52473662</v>
      </c>
      <c r="D119" s="26">
        <v>69826783</v>
      </c>
      <c r="E119" s="26">
        <v>37733457</v>
      </c>
      <c r="F119" s="16">
        <f t="shared" si="1"/>
        <v>-11.432618597701051</v>
      </c>
      <c r="G119" s="16">
        <f t="shared" si="1"/>
        <v>-28.090673374387322</v>
      </c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17" t="s">
        <v>18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</sheetData>
  <mergeCells count="6">
    <mergeCell ref="A10:I10"/>
    <mergeCell ref="A11:A12"/>
    <mergeCell ref="B11:C11"/>
    <mergeCell ref="D11:E11"/>
    <mergeCell ref="F11:G11"/>
    <mergeCell ref="A122:K1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0:V189"/>
  <sheetViews>
    <sheetView showGridLines="0" tabSelected="1" workbookViewId="0">
      <selection activeCell="A10" sqref="A10:V11"/>
    </sheetView>
  </sheetViews>
  <sheetFormatPr defaultRowHeight="15" x14ac:dyDescent="0.25"/>
  <cols>
    <col min="1" max="1" width="21" bestFit="1" customWidth="1"/>
    <col min="2" max="2" width="11.28515625" bestFit="1" customWidth="1"/>
    <col min="3" max="3" width="12.7109375" bestFit="1" customWidth="1"/>
    <col min="8" max="8" width="11" bestFit="1" customWidth="1"/>
    <col min="13" max="14" width="11.140625" bestFit="1" customWidth="1"/>
  </cols>
  <sheetData>
    <row r="10" spans="1:22" x14ac:dyDescent="0.25">
      <c r="A10" s="39" t="s">
        <v>161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 t="s">
        <v>162</v>
      </c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60" x14ac:dyDescent="0.25">
      <c r="A11" s="40" t="s">
        <v>153</v>
      </c>
      <c r="B11" s="28" t="s">
        <v>154</v>
      </c>
      <c r="C11" s="28" t="s">
        <v>155</v>
      </c>
      <c r="D11" s="41" t="s">
        <v>156</v>
      </c>
      <c r="E11" s="41" t="s">
        <v>157</v>
      </c>
      <c r="F11" s="2"/>
      <c r="G11" s="2"/>
      <c r="H11" s="2"/>
      <c r="I11" s="2"/>
      <c r="J11" s="2"/>
      <c r="K11" s="2"/>
      <c r="L11" s="40" t="s">
        <v>153</v>
      </c>
      <c r="M11" s="28" t="s">
        <v>158</v>
      </c>
      <c r="N11" s="28" t="s">
        <v>159</v>
      </c>
      <c r="O11" s="41" t="s">
        <v>156</v>
      </c>
      <c r="P11" s="41" t="s">
        <v>160</v>
      </c>
      <c r="Q11" s="2"/>
      <c r="R11" s="2"/>
      <c r="S11" s="2"/>
      <c r="T11" s="2"/>
      <c r="U11" s="2"/>
      <c r="V11" s="2"/>
    </row>
    <row r="12" spans="1:22" ht="30" x14ac:dyDescent="0.25">
      <c r="A12" s="28" t="s">
        <v>210</v>
      </c>
      <c r="B12" s="42">
        <f>SUM('[2]Q N ALL ITD51 IV'!B58:D58)</f>
        <v>813491468</v>
      </c>
      <c r="C12" s="26">
        <v>1025741899</v>
      </c>
      <c r="D12" s="16">
        <f>C12/B12*100-100</f>
        <v>26.091291592993088</v>
      </c>
      <c r="E12" s="16">
        <f>C12/$H$12*100</f>
        <v>17.866153384146255</v>
      </c>
      <c r="H12" s="29">
        <v>5741257656</v>
      </c>
      <c r="L12" s="28" t="s">
        <v>207</v>
      </c>
      <c r="M12" s="26">
        <v>771381038</v>
      </c>
      <c r="N12" s="26">
        <v>735897241</v>
      </c>
      <c r="O12" s="16">
        <f>N12/M12*100-100</f>
        <v>-4.6000349051877976</v>
      </c>
      <c r="P12" s="16">
        <f>N12/$H$16*100</f>
        <v>15.827729628212731</v>
      </c>
    </row>
    <row r="13" spans="1:22" ht="45" x14ac:dyDescent="0.25">
      <c r="A13" s="28" t="s">
        <v>247</v>
      </c>
      <c r="B13" s="42">
        <f>SUM('[2]Q N ALL ITD51 IV'!B95:D95)</f>
        <v>594823923</v>
      </c>
      <c r="C13" s="26">
        <v>701582882</v>
      </c>
      <c r="D13" s="16">
        <f t="shared" ref="D13:D76" si="0">C13/B13*100-100</f>
        <v>17.94799349386625</v>
      </c>
      <c r="E13" s="16">
        <f t="shared" ref="E13:E76" si="1">C13/$H$12*100</f>
        <v>12.220020839280723</v>
      </c>
      <c r="L13" s="28" t="s">
        <v>210</v>
      </c>
      <c r="M13" s="26">
        <v>637061953</v>
      </c>
      <c r="N13" s="26">
        <v>731089010</v>
      </c>
      <c r="O13" s="16">
        <f t="shared" ref="O13:O76" si="2">N13/M13*100-100</f>
        <v>14.759483996370435</v>
      </c>
      <c r="P13" s="16">
        <f t="shared" ref="P13:P76" si="3">N13/$H$16*100</f>
        <v>15.724313857616043</v>
      </c>
    </row>
    <row r="14" spans="1:22" ht="30" x14ac:dyDescent="0.25">
      <c r="A14" s="28" t="s">
        <v>187</v>
      </c>
      <c r="B14" s="42">
        <f>SUM('[2]Q N ALL ITD51 IV'!B35:D35)</f>
        <v>462793785</v>
      </c>
      <c r="C14" s="26">
        <v>528239964</v>
      </c>
      <c r="D14" s="16">
        <f t="shared" si="0"/>
        <v>14.141542328620503</v>
      </c>
      <c r="E14" s="16">
        <f t="shared" si="1"/>
        <v>9.2007709050987074</v>
      </c>
      <c r="L14" s="28" t="s">
        <v>263</v>
      </c>
      <c r="M14" s="26">
        <v>415827567</v>
      </c>
      <c r="N14" s="26">
        <v>340425047</v>
      </c>
      <c r="O14" s="16">
        <f t="shared" si="2"/>
        <v>-18.133121991885631</v>
      </c>
      <c r="P14" s="16">
        <f t="shared" si="3"/>
        <v>7.3218858590442943</v>
      </c>
    </row>
    <row r="15" spans="1:22" ht="30" x14ac:dyDescent="0.25">
      <c r="A15" s="28" t="s">
        <v>207</v>
      </c>
      <c r="B15" s="42">
        <f>SUM('[2]Q N ALL ITD51 IV'!B55:D55)</f>
        <v>397785214</v>
      </c>
      <c r="C15" s="26">
        <v>462330688</v>
      </c>
      <c r="D15" s="16">
        <f t="shared" si="0"/>
        <v>16.226212470531905</v>
      </c>
      <c r="E15" s="16">
        <f t="shared" si="1"/>
        <v>8.052777208436785</v>
      </c>
      <c r="L15" s="28" t="s">
        <v>187</v>
      </c>
      <c r="M15" s="26">
        <v>367946786</v>
      </c>
      <c r="N15" s="26">
        <v>236564589</v>
      </c>
      <c r="O15" s="16">
        <f t="shared" si="2"/>
        <v>-35.706847293945373</v>
      </c>
      <c r="P15" s="16">
        <f t="shared" si="3"/>
        <v>5.088047822020938</v>
      </c>
    </row>
    <row r="16" spans="1:22" ht="60" x14ac:dyDescent="0.25">
      <c r="A16" s="28" t="s">
        <v>263</v>
      </c>
      <c r="B16" s="42">
        <f>SUM('[2]Q N ALL ITD51 IV'!B111:D111)</f>
        <v>515232968</v>
      </c>
      <c r="C16" s="26">
        <v>449012960</v>
      </c>
      <c r="D16" s="16">
        <f t="shared" si="0"/>
        <v>-12.852439985944372</v>
      </c>
      <c r="E16" s="16">
        <f t="shared" si="1"/>
        <v>7.8208118656850605</v>
      </c>
      <c r="H16" s="29">
        <v>4649417562</v>
      </c>
      <c r="L16" s="28" t="s">
        <v>265</v>
      </c>
      <c r="M16" s="26">
        <v>204542072</v>
      </c>
      <c r="N16" s="26">
        <v>203601715</v>
      </c>
      <c r="O16" s="16">
        <f t="shared" si="2"/>
        <v>-0.45973769152001864</v>
      </c>
      <c r="P16" s="16">
        <f t="shared" si="3"/>
        <v>4.3790800091618021</v>
      </c>
    </row>
    <row r="17" spans="1:16" ht="30" x14ac:dyDescent="0.25">
      <c r="A17" s="28" t="s">
        <v>252</v>
      </c>
      <c r="B17" s="42">
        <f>SUM('[2]Q N ALL ITD51 IV'!B100:D100)</f>
        <v>353029556</v>
      </c>
      <c r="C17" s="26">
        <v>368761126</v>
      </c>
      <c r="D17" s="16">
        <f t="shared" si="0"/>
        <v>4.4561623050054351</v>
      </c>
      <c r="E17" s="16">
        <f t="shared" si="1"/>
        <v>6.4230025561493456</v>
      </c>
      <c r="L17" s="28" t="s">
        <v>256</v>
      </c>
      <c r="M17" s="26">
        <v>186954916</v>
      </c>
      <c r="N17" s="26">
        <v>173208544</v>
      </c>
      <c r="O17" s="16">
        <f t="shared" si="2"/>
        <v>-7.3527737564279931</v>
      </c>
      <c r="P17" s="16">
        <f t="shared" si="3"/>
        <v>3.725381549199732</v>
      </c>
    </row>
    <row r="18" spans="1:16" ht="45" x14ac:dyDescent="0.25">
      <c r="A18" s="28" t="s">
        <v>174</v>
      </c>
      <c r="B18" s="42">
        <f>SUM('[2]Q N ALL ITD51 IV'!B22:D22)</f>
        <v>228007488</v>
      </c>
      <c r="C18" s="26">
        <v>237159770</v>
      </c>
      <c r="D18" s="16">
        <f t="shared" si="0"/>
        <v>4.014026942834434</v>
      </c>
      <c r="E18" s="16">
        <f t="shared" si="1"/>
        <v>4.1307982363786113</v>
      </c>
      <c r="L18" s="28" t="s">
        <v>247</v>
      </c>
      <c r="M18" s="26">
        <v>164823747</v>
      </c>
      <c r="N18" s="26">
        <v>158391126</v>
      </c>
      <c r="O18" s="16">
        <f t="shared" si="2"/>
        <v>-3.9027270748795644</v>
      </c>
      <c r="P18" s="16">
        <f t="shared" si="3"/>
        <v>3.4066874804823137</v>
      </c>
    </row>
    <row r="19" spans="1:16" ht="30" x14ac:dyDescent="0.25">
      <c r="A19" s="28" t="s">
        <v>256</v>
      </c>
      <c r="B19" s="42">
        <f>SUM('[2]Q N ALL ITD51 IV'!B104:D104)</f>
        <v>141045105</v>
      </c>
      <c r="C19" s="26">
        <v>188814480</v>
      </c>
      <c r="D19" s="16">
        <f t="shared" si="0"/>
        <v>33.868155155047759</v>
      </c>
      <c r="E19" s="16">
        <f t="shared" si="1"/>
        <v>3.2887302976670307</v>
      </c>
      <c r="L19" s="28" t="s">
        <v>170</v>
      </c>
      <c r="M19" s="26">
        <v>138722956</v>
      </c>
      <c r="N19" s="26">
        <v>144698377</v>
      </c>
      <c r="O19" s="16">
        <f t="shared" si="2"/>
        <v>4.3074493020462938</v>
      </c>
      <c r="P19" s="16">
        <f t="shared" si="3"/>
        <v>3.1121828717349351</v>
      </c>
    </row>
    <row r="20" spans="1:16" ht="30" x14ac:dyDescent="0.25">
      <c r="A20" s="28" t="s">
        <v>277</v>
      </c>
      <c r="B20" s="42">
        <f>SUM('[2]Q N ALL ITD51 IV'!B125:D125)</f>
        <v>112790657</v>
      </c>
      <c r="C20" s="26">
        <v>168521697</v>
      </c>
      <c r="D20" s="16">
        <f t="shared" si="0"/>
        <v>49.411042973178184</v>
      </c>
      <c r="E20" s="16">
        <f t="shared" si="1"/>
        <v>2.9352749362133834</v>
      </c>
      <c r="L20" s="28" t="s">
        <v>252</v>
      </c>
      <c r="M20" s="26">
        <v>177087915</v>
      </c>
      <c r="N20" s="26">
        <v>120796617</v>
      </c>
      <c r="O20" s="16">
        <f t="shared" si="2"/>
        <v>-31.787204677405569</v>
      </c>
      <c r="P20" s="16">
        <f t="shared" si="3"/>
        <v>2.5981021362176375</v>
      </c>
    </row>
    <row r="21" spans="1:16" ht="30" x14ac:dyDescent="0.25">
      <c r="A21" s="28" t="s">
        <v>175</v>
      </c>
      <c r="B21" s="42">
        <f>SUM('[2]Q N ALL ITD51 IV'!B23:D23)</f>
        <v>139779930</v>
      </c>
      <c r="C21" s="26">
        <v>164159926</v>
      </c>
      <c r="D21" s="16">
        <f t="shared" si="0"/>
        <v>17.441699963649995</v>
      </c>
      <c r="E21" s="16">
        <f t="shared" si="1"/>
        <v>2.859302540244677</v>
      </c>
      <c r="L21" s="28" t="s">
        <v>175</v>
      </c>
      <c r="M21" s="26">
        <v>121601397</v>
      </c>
      <c r="N21" s="26">
        <v>119113168</v>
      </c>
      <c r="O21" s="16">
        <f t="shared" si="2"/>
        <v>-2.0462174460051585</v>
      </c>
      <c r="P21" s="16">
        <f t="shared" si="3"/>
        <v>2.5618943966986287</v>
      </c>
    </row>
    <row r="22" spans="1:16" ht="45" x14ac:dyDescent="0.25">
      <c r="A22" s="28" t="s">
        <v>184</v>
      </c>
      <c r="B22" s="42">
        <f>SUM('[2]Q N ALL ITD51 IV'!B32:D32)</f>
        <v>85107469</v>
      </c>
      <c r="C22" s="26">
        <v>115036176</v>
      </c>
      <c r="D22" s="16">
        <f t="shared" si="0"/>
        <v>35.16578198324757</v>
      </c>
      <c r="E22" s="16">
        <f t="shared" si="1"/>
        <v>2.003675551467011</v>
      </c>
      <c r="L22" s="28" t="s">
        <v>255</v>
      </c>
      <c r="M22" s="26">
        <v>106538062</v>
      </c>
      <c r="N22" s="26">
        <v>115787927</v>
      </c>
      <c r="O22" s="16">
        <f t="shared" si="2"/>
        <v>8.6822163143910132</v>
      </c>
      <c r="P22" s="16">
        <f t="shared" si="3"/>
        <v>2.4903748793470917</v>
      </c>
    </row>
    <row r="23" spans="1:16" ht="30" x14ac:dyDescent="0.25">
      <c r="A23" s="28" t="s">
        <v>217</v>
      </c>
      <c r="B23" s="42">
        <f>SUM('[2]Q N ALL ITD51 IV'!B65:D65)</f>
        <v>110613481</v>
      </c>
      <c r="C23" s="26">
        <v>113678639</v>
      </c>
      <c r="D23" s="16">
        <f t="shared" si="0"/>
        <v>2.771052833966948</v>
      </c>
      <c r="E23" s="16">
        <f t="shared" si="1"/>
        <v>1.980030261857316</v>
      </c>
      <c r="L23" s="28" t="s">
        <v>274</v>
      </c>
      <c r="M23" s="26">
        <v>101274302</v>
      </c>
      <c r="N23" s="26">
        <v>98397300</v>
      </c>
      <c r="O23" s="16">
        <f t="shared" si="2"/>
        <v>-2.8408016082895386</v>
      </c>
      <c r="P23" s="16">
        <f t="shared" si="3"/>
        <v>2.1163360504379667</v>
      </c>
    </row>
    <row r="24" spans="1:16" ht="30" x14ac:dyDescent="0.25">
      <c r="A24" s="28" t="s">
        <v>221</v>
      </c>
      <c r="B24" s="42">
        <f>SUM('[2]Q N ALL ITD51 IV'!B69:D69)</f>
        <v>102419451</v>
      </c>
      <c r="C24" s="26">
        <v>104311811</v>
      </c>
      <c r="D24" s="16">
        <f t="shared" si="0"/>
        <v>1.8476568479165252</v>
      </c>
      <c r="E24" s="16">
        <f t="shared" si="1"/>
        <v>1.8168808517239625</v>
      </c>
      <c r="L24" s="28" t="s">
        <v>213</v>
      </c>
      <c r="M24" s="26">
        <v>130161077</v>
      </c>
      <c r="N24" s="26">
        <v>96582326</v>
      </c>
      <c r="O24" s="16">
        <f t="shared" si="2"/>
        <v>-25.797843544272453</v>
      </c>
      <c r="P24" s="16">
        <f t="shared" si="3"/>
        <v>2.077299461966458</v>
      </c>
    </row>
    <row r="25" spans="1:16" ht="30" x14ac:dyDescent="0.25">
      <c r="A25" s="28" t="s">
        <v>262</v>
      </c>
      <c r="B25" s="42">
        <f>SUM('[2]Q N ALL ITD51 IV'!B110:D110)</f>
        <v>78873565</v>
      </c>
      <c r="C25" s="26">
        <v>87856282</v>
      </c>
      <c r="D25" s="16">
        <f t="shared" si="0"/>
        <v>11.388754901594723</v>
      </c>
      <c r="E25" s="16">
        <f t="shared" si="1"/>
        <v>1.5302619611259614</v>
      </c>
      <c r="L25" s="28" t="s">
        <v>217</v>
      </c>
      <c r="M25" s="26">
        <v>44377441</v>
      </c>
      <c r="N25" s="26">
        <v>82132975</v>
      </c>
      <c r="O25" s="16">
        <f t="shared" si="2"/>
        <v>85.078213500413426</v>
      </c>
      <c r="P25" s="16">
        <f t="shared" si="3"/>
        <v>1.7665218041777595</v>
      </c>
    </row>
    <row r="26" spans="1:16" ht="60" x14ac:dyDescent="0.25">
      <c r="A26" s="28" t="s">
        <v>211</v>
      </c>
      <c r="B26" s="42">
        <f>SUM('[2]Q N ALL ITD51 IV'!B59:D59)</f>
        <v>102385270</v>
      </c>
      <c r="C26" s="26">
        <v>85971653</v>
      </c>
      <c r="D26" s="16">
        <f t="shared" si="0"/>
        <v>-16.031228906267472</v>
      </c>
      <c r="E26" s="16">
        <f t="shared" si="1"/>
        <v>1.4974358956030105</v>
      </c>
      <c r="L26" s="28" t="s">
        <v>184</v>
      </c>
      <c r="M26" s="26">
        <v>130089133</v>
      </c>
      <c r="N26" s="26">
        <v>69248121</v>
      </c>
      <c r="O26" s="16">
        <f t="shared" si="2"/>
        <v>-46.768712033771486</v>
      </c>
      <c r="P26" s="16">
        <f t="shared" si="3"/>
        <v>1.4893934579240531</v>
      </c>
    </row>
    <row r="27" spans="1:16" ht="30" x14ac:dyDescent="0.25">
      <c r="A27" s="28" t="s">
        <v>170</v>
      </c>
      <c r="B27" s="42">
        <f>SUM('[2]Q N ALL ITD51 IV'!B18:D18)</f>
        <v>64940379</v>
      </c>
      <c r="C27" s="26">
        <v>76389409</v>
      </c>
      <c r="D27" s="16">
        <f t="shared" si="0"/>
        <v>17.630063415552286</v>
      </c>
      <c r="E27" s="16">
        <f t="shared" si="1"/>
        <v>1.3305344155764884</v>
      </c>
      <c r="L27" s="28" t="s">
        <v>268</v>
      </c>
      <c r="M27" s="26">
        <v>100508567</v>
      </c>
      <c r="N27" s="26">
        <v>68545309</v>
      </c>
      <c r="O27" s="16">
        <f t="shared" si="2"/>
        <v>-31.801525933605248</v>
      </c>
      <c r="P27" s="16">
        <f t="shared" si="3"/>
        <v>1.4742773279867438</v>
      </c>
    </row>
    <row r="28" spans="1:16" ht="60" x14ac:dyDescent="0.25">
      <c r="A28" s="28" t="s">
        <v>280</v>
      </c>
      <c r="B28" s="42">
        <f>SUM('[2]Q N ALL ITD51 IV'!B128:D128)</f>
        <v>52088852</v>
      </c>
      <c r="C28" s="26">
        <v>72452647</v>
      </c>
      <c r="D28" s="16">
        <f t="shared" si="0"/>
        <v>39.094344025857964</v>
      </c>
      <c r="E28" s="16">
        <f t="shared" si="1"/>
        <v>1.261964735623424</v>
      </c>
      <c r="L28" s="28" t="s">
        <v>200</v>
      </c>
      <c r="M28" s="26">
        <v>65302336</v>
      </c>
      <c r="N28" s="26">
        <v>51140730</v>
      </c>
      <c r="O28" s="16">
        <f t="shared" si="2"/>
        <v>-21.686216554335829</v>
      </c>
      <c r="P28" s="16">
        <f t="shared" si="3"/>
        <v>1.0999384184801253</v>
      </c>
    </row>
    <row r="29" spans="1:16" ht="30" x14ac:dyDescent="0.25">
      <c r="A29" s="28" t="s">
        <v>274</v>
      </c>
      <c r="B29" s="42">
        <f>SUM('[2]Q N ALL ITD51 IV'!B122:D122)</f>
        <v>60039157</v>
      </c>
      <c r="C29" s="26">
        <v>67469913</v>
      </c>
      <c r="D29" s="16">
        <f t="shared" si="0"/>
        <v>12.376516212577741</v>
      </c>
      <c r="E29" s="16">
        <f t="shared" si="1"/>
        <v>1.1751765387064523</v>
      </c>
      <c r="L29" s="28" t="s">
        <v>194</v>
      </c>
      <c r="M29" s="26">
        <v>54775375</v>
      </c>
      <c r="N29" s="26">
        <v>46143374</v>
      </c>
      <c r="O29" s="16">
        <f t="shared" si="2"/>
        <v>-15.758908085978419</v>
      </c>
      <c r="P29" s="16">
        <f t="shared" si="3"/>
        <v>0.99245493407890217</v>
      </c>
    </row>
    <row r="30" spans="1:16" ht="30" x14ac:dyDescent="0.25">
      <c r="A30" s="28" t="s">
        <v>261</v>
      </c>
      <c r="B30" s="42">
        <f>SUM('[2]Q N ALL ITD51 IV'!B109:D109)</f>
        <v>55605752</v>
      </c>
      <c r="C30" s="26">
        <v>61964972</v>
      </c>
      <c r="D30" s="16">
        <f t="shared" si="0"/>
        <v>11.436262924742024</v>
      </c>
      <c r="E30" s="16">
        <f t="shared" si="1"/>
        <v>1.0792926517631976</v>
      </c>
      <c r="L30" s="28" t="s">
        <v>281</v>
      </c>
      <c r="M30" s="26">
        <v>16789799</v>
      </c>
      <c r="N30" s="26">
        <v>44836680</v>
      </c>
      <c r="O30" s="16">
        <f t="shared" si="2"/>
        <v>167.04715166631831</v>
      </c>
      <c r="P30" s="16">
        <f t="shared" si="3"/>
        <v>0.96435046760379572</v>
      </c>
    </row>
    <row r="31" spans="1:16" ht="45" x14ac:dyDescent="0.25">
      <c r="A31" s="28" t="s">
        <v>253</v>
      </c>
      <c r="B31" s="42">
        <f>SUM('[2]Q N ALL ITD51 IV'!B101:D101)</f>
        <v>52511136</v>
      </c>
      <c r="C31" s="26">
        <v>58890461</v>
      </c>
      <c r="D31" s="16">
        <f t="shared" si="0"/>
        <v>12.148518363800022</v>
      </c>
      <c r="E31" s="16">
        <f t="shared" si="1"/>
        <v>1.0257414756234726</v>
      </c>
      <c r="L31" s="28" t="s">
        <v>166</v>
      </c>
      <c r="M31" s="26">
        <v>51111212</v>
      </c>
      <c r="N31" s="26">
        <v>44264952</v>
      </c>
      <c r="O31" s="16">
        <f t="shared" si="2"/>
        <v>-13.394830081509312</v>
      </c>
      <c r="P31" s="16">
        <f t="shared" si="3"/>
        <v>0.95205370155996338</v>
      </c>
    </row>
    <row r="32" spans="1:16" ht="30" x14ac:dyDescent="0.25">
      <c r="A32" s="28" t="s">
        <v>255</v>
      </c>
      <c r="B32" s="42">
        <f>SUM('[2]Q N ALL ITD51 IV'!B103:D103)</f>
        <v>55415144</v>
      </c>
      <c r="C32" s="26">
        <v>57957884</v>
      </c>
      <c r="D32" s="16">
        <f t="shared" si="0"/>
        <v>4.5885290851179548</v>
      </c>
      <c r="E32" s="16">
        <f t="shared" si="1"/>
        <v>1.0094980485578819</v>
      </c>
      <c r="L32" s="28" t="s">
        <v>267</v>
      </c>
      <c r="M32" s="26">
        <v>39116519</v>
      </c>
      <c r="N32" s="26">
        <v>43164998</v>
      </c>
      <c r="O32" s="16">
        <f t="shared" si="2"/>
        <v>10.349793651117054</v>
      </c>
      <c r="P32" s="16">
        <f t="shared" si="3"/>
        <v>0.92839581354857026</v>
      </c>
    </row>
    <row r="33" spans="1:16" ht="45" x14ac:dyDescent="0.25">
      <c r="A33" s="28" t="s">
        <v>178</v>
      </c>
      <c r="B33" s="42">
        <f>SUM('[2]Q N ALL ITD51 IV'!B26:D26)</f>
        <v>33471430</v>
      </c>
      <c r="C33" s="26">
        <v>52688182</v>
      </c>
      <c r="D33" s="16">
        <f t="shared" si="0"/>
        <v>57.41240215909508</v>
      </c>
      <c r="E33" s="16">
        <f t="shared" si="1"/>
        <v>0.91771150428926163</v>
      </c>
      <c r="L33" s="28" t="s">
        <v>191</v>
      </c>
      <c r="M33" s="26">
        <v>69946178</v>
      </c>
      <c r="N33" s="26">
        <v>42853344</v>
      </c>
      <c r="O33" s="16">
        <f t="shared" si="2"/>
        <v>-38.733830460329088</v>
      </c>
      <c r="P33" s="16">
        <f t="shared" si="3"/>
        <v>0.92169273739238311</v>
      </c>
    </row>
    <row r="34" spans="1:16" ht="45" x14ac:dyDescent="0.25">
      <c r="A34" s="28" t="s">
        <v>241</v>
      </c>
      <c r="B34" s="42">
        <f>SUM('[2]Q N ALL ITD51 IV'!B89:D89)</f>
        <v>51671731</v>
      </c>
      <c r="C34" s="26">
        <v>44561802</v>
      </c>
      <c r="D34" s="16">
        <f t="shared" si="0"/>
        <v>-13.759804176097759</v>
      </c>
      <c r="E34" s="16">
        <f t="shared" si="1"/>
        <v>0.77616795256401572</v>
      </c>
      <c r="L34" s="28" t="s">
        <v>216</v>
      </c>
      <c r="M34" s="26">
        <v>62011574</v>
      </c>
      <c r="N34" s="26">
        <v>41905212</v>
      </c>
      <c r="O34" s="16">
        <f t="shared" si="2"/>
        <v>-32.423563381893842</v>
      </c>
      <c r="P34" s="16">
        <f t="shared" si="3"/>
        <v>0.90130024763734051</v>
      </c>
    </row>
    <row r="35" spans="1:16" ht="30" x14ac:dyDescent="0.25">
      <c r="A35" s="28" t="s">
        <v>229</v>
      </c>
      <c r="B35" s="42">
        <f>SUM('[2]Q N ALL ITD51 IV'!B77:D77)</f>
        <v>46371356</v>
      </c>
      <c r="C35" s="26">
        <v>42498851</v>
      </c>
      <c r="D35" s="16">
        <f t="shared" si="0"/>
        <v>-8.3510712949606187</v>
      </c>
      <c r="E35" s="16">
        <f t="shared" si="1"/>
        <v>0.74023591251972198</v>
      </c>
      <c r="L35" s="28" t="s">
        <v>183</v>
      </c>
      <c r="M35" s="26">
        <v>34178810</v>
      </c>
      <c r="N35" s="26">
        <v>41131100</v>
      </c>
      <c r="O35" s="16">
        <f t="shared" si="2"/>
        <v>20.34093638719429</v>
      </c>
      <c r="P35" s="16">
        <f t="shared" si="3"/>
        <v>0.88465059228422982</v>
      </c>
    </row>
    <row r="36" spans="1:16" ht="45" x14ac:dyDescent="0.25">
      <c r="A36" s="28" t="s">
        <v>267</v>
      </c>
      <c r="B36" s="42">
        <f>SUM('[2]Q N ALL ITD51 IV'!B115:D115)</f>
        <v>39718692</v>
      </c>
      <c r="C36" s="26">
        <v>40430286</v>
      </c>
      <c r="D36" s="16">
        <f t="shared" si="0"/>
        <v>1.791584677561886</v>
      </c>
      <c r="E36" s="16">
        <f t="shared" si="1"/>
        <v>0.70420608902210891</v>
      </c>
      <c r="L36" s="28" t="s">
        <v>211</v>
      </c>
      <c r="M36" s="26">
        <v>40690487</v>
      </c>
      <c r="N36" s="26">
        <v>38943927</v>
      </c>
      <c r="O36" s="16">
        <f t="shared" si="2"/>
        <v>-4.29230547179246</v>
      </c>
      <c r="P36" s="16">
        <f t="shared" si="3"/>
        <v>0.83760872153732358</v>
      </c>
    </row>
    <row r="37" spans="1:16" ht="30" x14ac:dyDescent="0.25">
      <c r="A37" s="28" t="s">
        <v>248</v>
      </c>
      <c r="B37" s="42">
        <f>SUM('[2]Q N ALL ITD51 IV'!B96:D96)</f>
        <v>35667280</v>
      </c>
      <c r="C37" s="26">
        <v>39143864</v>
      </c>
      <c r="D37" s="16">
        <f t="shared" si="0"/>
        <v>9.7472641591957512</v>
      </c>
      <c r="E37" s="16">
        <f t="shared" si="1"/>
        <v>0.68179946529820057</v>
      </c>
      <c r="L37" s="28" t="s">
        <v>221</v>
      </c>
      <c r="M37" s="26">
        <v>40541312</v>
      </c>
      <c r="N37" s="26">
        <v>38939407</v>
      </c>
      <c r="O37" s="16">
        <f t="shared" si="2"/>
        <v>-3.951290476243102</v>
      </c>
      <c r="P37" s="16">
        <f t="shared" si="3"/>
        <v>0.83751150505935124</v>
      </c>
    </row>
    <row r="38" spans="1:16" ht="30" x14ac:dyDescent="0.25">
      <c r="A38" s="28" t="s">
        <v>269</v>
      </c>
      <c r="B38" s="42">
        <f>SUM('[2]Q N ALL ITD51 IV'!B117:D117)</f>
        <v>15772296</v>
      </c>
      <c r="C38" s="26">
        <v>29954869</v>
      </c>
      <c r="D38" s="16">
        <f t="shared" si="0"/>
        <v>89.920788958056562</v>
      </c>
      <c r="E38" s="16">
        <f t="shared" si="1"/>
        <v>0.52174751238859918</v>
      </c>
      <c r="L38" s="28" t="s">
        <v>169</v>
      </c>
      <c r="M38" s="26">
        <v>39686255</v>
      </c>
      <c r="N38" s="26">
        <v>34945557</v>
      </c>
      <c r="O38" s="16">
        <f t="shared" si="2"/>
        <v>-11.94544055618249</v>
      </c>
      <c r="P38" s="16">
        <f t="shared" si="3"/>
        <v>0.75161149830061225</v>
      </c>
    </row>
    <row r="39" spans="1:16" ht="60" x14ac:dyDescent="0.25">
      <c r="A39" s="28" t="s">
        <v>218</v>
      </c>
      <c r="B39" s="42">
        <f>SUM('[2]Q N ALL ITD51 IV'!B66:D66)</f>
        <v>19719699</v>
      </c>
      <c r="C39" s="26">
        <v>29409079</v>
      </c>
      <c r="D39" s="16">
        <f t="shared" si="0"/>
        <v>49.135537007943185</v>
      </c>
      <c r="E39" s="16">
        <f t="shared" si="1"/>
        <v>0.51224105870367165</v>
      </c>
      <c r="L39" s="28" t="s">
        <v>204</v>
      </c>
      <c r="M39" s="26">
        <v>45954025</v>
      </c>
      <c r="N39" s="26">
        <v>33304675</v>
      </c>
      <c r="O39" s="16">
        <f t="shared" si="2"/>
        <v>-27.526098094780593</v>
      </c>
      <c r="P39" s="16">
        <f t="shared" si="3"/>
        <v>0.71631929281210038</v>
      </c>
    </row>
    <row r="40" spans="1:16" ht="30" x14ac:dyDescent="0.25">
      <c r="A40" s="28" t="s">
        <v>195</v>
      </c>
      <c r="B40" s="42">
        <f>SUM('[2]Q N ALL ITD51 IV'!B43:D43)</f>
        <v>23638402</v>
      </c>
      <c r="C40" s="26">
        <v>26676447</v>
      </c>
      <c r="D40" s="16">
        <f t="shared" si="0"/>
        <v>12.852158957276387</v>
      </c>
      <c r="E40" s="16">
        <f t="shared" si="1"/>
        <v>0.46464465798920068</v>
      </c>
      <c r="L40" s="28" t="s">
        <v>222</v>
      </c>
      <c r="M40" s="26">
        <v>35428947</v>
      </c>
      <c r="N40" s="26">
        <v>32854537</v>
      </c>
      <c r="O40" s="16">
        <f t="shared" si="2"/>
        <v>-7.2664028089799046</v>
      </c>
      <c r="P40" s="16">
        <f t="shared" si="3"/>
        <v>0.7066376930418623</v>
      </c>
    </row>
    <row r="41" spans="1:16" ht="45" x14ac:dyDescent="0.25">
      <c r="A41" s="28" t="s">
        <v>179</v>
      </c>
      <c r="B41" s="42">
        <f>SUM('[2]Q N ALL ITD51 IV'!B27:D27)</f>
        <v>21910960</v>
      </c>
      <c r="C41" s="26">
        <v>24765617</v>
      </c>
      <c r="D41" s="16">
        <f t="shared" si="0"/>
        <v>13.028443299608966</v>
      </c>
      <c r="E41" s="16">
        <f t="shared" si="1"/>
        <v>0.43136222904259075</v>
      </c>
      <c r="L41" s="28" t="s">
        <v>253</v>
      </c>
      <c r="M41" s="26">
        <v>40525538</v>
      </c>
      <c r="N41" s="26">
        <v>32166992</v>
      </c>
      <c r="O41" s="16">
        <f t="shared" si="2"/>
        <v>-20.625379482932473</v>
      </c>
      <c r="P41" s="16">
        <f t="shared" si="3"/>
        <v>0.69184992681455348</v>
      </c>
    </row>
    <row r="42" spans="1:16" ht="30" x14ac:dyDescent="0.25">
      <c r="A42" s="28" t="s">
        <v>181</v>
      </c>
      <c r="B42" s="42">
        <f>SUM('[2]Q N ALL ITD51 IV'!B29:D29)</f>
        <v>25788885</v>
      </c>
      <c r="C42" s="26">
        <v>23696577</v>
      </c>
      <c r="D42" s="16">
        <f t="shared" si="0"/>
        <v>-8.1132162169865012</v>
      </c>
      <c r="E42" s="16">
        <f t="shared" si="1"/>
        <v>0.4127419185800778</v>
      </c>
      <c r="L42" s="28" t="s">
        <v>277</v>
      </c>
      <c r="M42" s="26">
        <v>39556211</v>
      </c>
      <c r="N42" s="26">
        <v>31002904</v>
      </c>
      <c r="O42" s="16">
        <f t="shared" si="2"/>
        <v>-21.623170631787758</v>
      </c>
      <c r="P42" s="16">
        <f t="shared" si="3"/>
        <v>0.66681264021947184</v>
      </c>
    </row>
    <row r="43" spans="1:16" ht="30" x14ac:dyDescent="0.25">
      <c r="A43" s="28" t="s">
        <v>268</v>
      </c>
      <c r="B43" s="42">
        <f>SUM('[2]Q N ALL ITD51 IV'!B116:D116)</f>
        <v>15384760</v>
      </c>
      <c r="C43" s="26">
        <v>19839474</v>
      </c>
      <c r="D43" s="16">
        <f t="shared" si="0"/>
        <v>28.955368819533078</v>
      </c>
      <c r="E43" s="16">
        <f t="shared" si="1"/>
        <v>0.34555972208051694</v>
      </c>
      <c r="L43" s="28" t="s">
        <v>179</v>
      </c>
      <c r="M43" s="26">
        <v>31989807</v>
      </c>
      <c r="N43" s="26">
        <v>27248999</v>
      </c>
      <c r="O43" s="16">
        <f t="shared" si="2"/>
        <v>-14.819745552075375</v>
      </c>
      <c r="P43" s="16">
        <f t="shared" si="3"/>
        <v>0.58607338740034642</v>
      </c>
    </row>
    <row r="44" spans="1:16" ht="45" x14ac:dyDescent="0.25">
      <c r="A44" s="28" t="s">
        <v>265</v>
      </c>
      <c r="B44" s="42">
        <f>SUM('[2]Q N ALL ITD51 IV'!B113:D113)</f>
        <v>28228659</v>
      </c>
      <c r="C44" s="26">
        <v>19347111</v>
      </c>
      <c r="D44" s="16">
        <f t="shared" si="0"/>
        <v>-31.462876079235642</v>
      </c>
      <c r="E44" s="16">
        <f t="shared" si="1"/>
        <v>0.33698384847405288</v>
      </c>
      <c r="L44" s="28" t="s">
        <v>195</v>
      </c>
      <c r="M44" s="26">
        <v>34891753</v>
      </c>
      <c r="N44" s="26">
        <v>25848114</v>
      </c>
      <c r="O44" s="16">
        <f t="shared" si="2"/>
        <v>-25.919130517747263</v>
      </c>
      <c r="P44" s="16">
        <f t="shared" si="3"/>
        <v>0.55594305427110613</v>
      </c>
    </row>
    <row r="45" spans="1:16" ht="30" x14ac:dyDescent="0.25">
      <c r="A45" s="28" t="s">
        <v>206</v>
      </c>
      <c r="B45" s="42">
        <f>SUM('[2]Q N ALL ITD51 IV'!B54:D54)</f>
        <v>12632864</v>
      </c>
      <c r="C45" s="26">
        <v>15539775</v>
      </c>
      <c r="D45" s="16">
        <f t="shared" si="0"/>
        <v>23.010704460999506</v>
      </c>
      <c r="E45" s="16">
        <f t="shared" si="1"/>
        <v>0.27066848295442536</v>
      </c>
      <c r="L45" s="28" t="s">
        <v>262</v>
      </c>
      <c r="M45" s="26">
        <v>33818779</v>
      </c>
      <c r="N45" s="26">
        <v>24536911</v>
      </c>
      <c r="O45" s="16">
        <f t="shared" si="2"/>
        <v>-27.445899214752842</v>
      </c>
      <c r="P45" s="16">
        <f t="shared" si="3"/>
        <v>0.52774160790680125</v>
      </c>
    </row>
    <row r="46" spans="1:16" x14ac:dyDescent="0.25">
      <c r="A46" s="28" t="s">
        <v>230</v>
      </c>
      <c r="B46" s="42">
        <f>SUM('[2]Q N ALL ITD51 IV'!B78:D78)</f>
        <v>7675809</v>
      </c>
      <c r="C46" s="26">
        <v>14184540</v>
      </c>
      <c r="D46" s="16">
        <f t="shared" si="0"/>
        <v>84.795374663439389</v>
      </c>
      <c r="E46" s="16">
        <f t="shared" si="1"/>
        <v>0.24706328908921554</v>
      </c>
      <c r="L46" s="28" t="s">
        <v>228</v>
      </c>
      <c r="M46" s="26">
        <v>13629613</v>
      </c>
      <c r="N46" s="26">
        <v>22754965</v>
      </c>
      <c r="O46" s="16">
        <f t="shared" si="2"/>
        <v>66.952392558761574</v>
      </c>
      <c r="P46" s="16">
        <f t="shared" si="3"/>
        <v>0.48941538798274109</v>
      </c>
    </row>
    <row r="47" spans="1:16" ht="30" x14ac:dyDescent="0.25">
      <c r="A47" s="28" t="s">
        <v>213</v>
      </c>
      <c r="B47" s="42">
        <f>SUM('[2]Q N ALL ITD51 IV'!B61:D61)</f>
        <v>11080464</v>
      </c>
      <c r="C47" s="26">
        <v>9960292</v>
      </c>
      <c r="D47" s="16">
        <f t="shared" si="0"/>
        <v>-10.109432240382716</v>
      </c>
      <c r="E47" s="16">
        <f t="shared" si="1"/>
        <v>0.17348623937110411</v>
      </c>
      <c r="L47" s="28" t="s">
        <v>236</v>
      </c>
      <c r="M47" s="26">
        <v>15095681</v>
      </c>
      <c r="N47" s="26">
        <v>19952221</v>
      </c>
      <c r="O47" s="16">
        <f t="shared" si="2"/>
        <v>32.171718520019084</v>
      </c>
      <c r="P47" s="16">
        <f t="shared" si="3"/>
        <v>0.42913377286374177</v>
      </c>
    </row>
    <row r="48" spans="1:16" ht="30" x14ac:dyDescent="0.25">
      <c r="A48" s="28" t="s">
        <v>177</v>
      </c>
      <c r="B48" s="42">
        <f>SUM('[2]Q N ALL ITD51 IV'!B25:D25)</f>
        <v>9886408</v>
      </c>
      <c r="C48" s="26">
        <v>9617120</v>
      </c>
      <c r="D48" s="16">
        <f t="shared" si="0"/>
        <v>-2.723820420925378</v>
      </c>
      <c r="E48" s="16">
        <f t="shared" si="1"/>
        <v>0.16750894274792674</v>
      </c>
      <c r="L48" s="28" t="s">
        <v>259</v>
      </c>
      <c r="M48" s="26">
        <v>15979183</v>
      </c>
      <c r="N48" s="26">
        <v>19683122</v>
      </c>
      <c r="O48" s="16">
        <f t="shared" si="2"/>
        <v>23.179777088728514</v>
      </c>
      <c r="P48" s="16">
        <f t="shared" si="3"/>
        <v>0.4233459726412071</v>
      </c>
    </row>
    <row r="49" spans="1:16" ht="30" x14ac:dyDescent="0.25">
      <c r="A49" s="28" t="s">
        <v>275</v>
      </c>
      <c r="B49" s="42">
        <f>SUM('[2]Q N ALL ITD51 IV'!B123:D123)</f>
        <v>3694060</v>
      </c>
      <c r="C49" s="26">
        <v>8899014</v>
      </c>
      <c r="D49" s="16">
        <f t="shared" si="0"/>
        <v>140.90063507360466</v>
      </c>
      <c r="E49" s="16">
        <f t="shared" si="1"/>
        <v>0.15500112576727734</v>
      </c>
      <c r="L49" s="28" t="s">
        <v>254</v>
      </c>
      <c r="M49" s="26">
        <v>26553387</v>
      </c>
      <c r="N49" s="26">
        <v>19507290</v>
      </c>
      <c r="O49" s="16">
        <f t="shared" si="2"/>
        <v>-26.535586590140085</v>
      </c>
      <c r="P49" s="16">
        <f t="shared" si="3"/>
        <v>0.41956416561580495</v>
      </c>
    </row>
    <row r="50" spans="1:16" ht="30" x14ac:dyDescent="0.25">
      <c r="A50" s="28" t="s">
        <v>194</v>
      </c>
      <c r="B50" s="42">
        <f>SUM('[2]Q N ALL ITD51 IV'!B42:D42)</f>
        <v>5845370</v>
      </c>
      <c r="C50" s="26">
        <v>6877094</v>
      </c>
      <c r="D50" s="16">
        <f t="shared" si="0"/>
        <v>17.650277056884335</v>
      </c>
      <c r="E50" s="16">
        <f t="shared" si="1"/>
        <v>0.1197837549201955</v>
      </c>
      <c r="L50" s="28" t="s">
        <v>238</v>
      </c>
      <c r="M50" s="26">
        <v>18693069</v>
      </c>
      <c r="N50" s="26">
        <v>17715723</v>
      </c>
      <c r="O50" s="16">
        <f t="shared" si="2"/>
        <v>-5.2283870561864489</v>
      </c>
      <c r="P50" s="16">
        <f t="shared" si="3"/>
        <v>0.38103101654692811</v>
      </c>
    </row>
    <row r="51" spans="1:16" ht="30" x14ac:dyDescent="0.25">
      <c r="A51" s="28" t="s">
        <v>198</v>
      </c>
      <c r="B51" s="42">
        <f>SUM('[2]Q N ALL ITD51 IV'!B46:D46)</f>
        <v>4598399</v>
      </c>
      <c r="C51" s="26">
        <v>6700090</v>
      </c>
      <c r="D51" s="16">
        <f t="shared" si="0"/>
        <v>45.704842054810825</v>
      </c>
      <c r="E51" s="16">
        <f t="shared" si="1"/>
        <v>0.11670073704143821</v>
      </c>
      <c r="L51" s="28" t="s">
        <v>198</v>
      </c>
      <c r="M51" s="26">
        <v>19770847</v>
      </c>
      <c r="N51" s="26">
        <v>17499769</v>
      </c>
      <c r="O51" s="16">
        <f t="shared" si="2"/>
        <v>-11.487004072207924</v>
      </c>
      <c r="P51" s="16">
        <f t="shared" si="3"/>
        <v>0.37638626272302966</v>
      </c>
    </row>
    <row r="52" spans="1:16" ht="30" x14ac:dyDescent="0.25">
      <c r="A52" s="28" t="s">
        <v>259</v>
      </c>
      <c r="B52" s="42">
        <f>SUM('[2]Q N ALL ITD51 IV'!B107:D107)</f>
        <v>16424091</v>
      </c>
      <c r="C52" s="26">
        <v>6410485</v>
      </c>
      <c r="D52" s="16">
        <f t="shared" si="0"/>
        <v>-60.969011922790735</v>
      </c>
      <c r="E52" s="16">
        <f t="shared" si="1"/>
        <v>0.11165645898683213</v>
      </c>
      <c r="L52" s="28" t="s">
        <v>244</v>
      </c>
      <c r="M52" s="26">
        <v>6583570</v>
      </c>
      <c r="N52" s="26">
        <v>17399625</v>
      </c>
      <c r="O52" s="16">
        <f t="shared" si="2"/>
        <v>164.28860025791477</v>
      </c>
      <c r="P52" s="16">
        <f t="shared" si="3"/>
        <v>0.37423235852611508</v>
      </c>
    </row>
    <row r="53" spans="1:16" ht="30" x14ac:dyDescent="0.25">
      <c r="A53" s="28" t="s">
        <v>226</v>
      </c>
      <c r="B53" s="42">
        <f>SUM('[2]Q N ALL ITD51 IV'!B74:D74)</f>
        <v>3933227</v>
      </c>
      <c r="C53" s="26">
        <v>5541587</v>
      </c>
      <c r="D53" s="16">
        <f t="shared" si="0"/>
        <v>40.891613934308907</v>
      </c>
      <c r="E53" s="16">
        <f t="shared" si="1"/>
        <v>9.652217914673572E-2</v>
      </c>
      <c r="L53" s="28" t="s">
        <v>206</v>
      </c>
      <c r="M53" s="26">
        <v>15353759</v>
      </c>
      <c r="N53" s="26">
        <v>16185315</v>
      </c>
      <c r="O53" s="16">
        <f t="shared" si="2"/>
        <v>5.4159766347771949</v>
      </c>
      <c r="P53" s="16">
        <f t="shared" si="3"/>
        <v>0.34811489362202397</v>
      </c>
    </row>
    <row r="54" spans="1:16" ht="30" x14ac:dyDescent="0.25">
      <c r="A54" s="28" t="s">
        <v>201</v>
      </c>
      <c r="B54" s="42">
        <f>SUM('[2]Q N ALL ITD51 IV'!B49:D49)</f>
        <v>3124044</v>
      </c>
      <c r="C54" s="26">
        <v>5525462</v>
      </c>
      <c r="D54" s="16">
        <f t="shared" si="0"/>
        <v>76.868891731358445</v>
      </c>
      <c r="E54" s="16">
        <f t="shared" si="1"/>
        <v>9.6241317339686383E-2</v>
      </c>
      <c r="L54" s="28" t="s">
        <v>275</v>
      </c>
      <c r="M54" s="26">
        <v>18838481</v>
      </c>
      <c r="N54" s="26">
        <v>15860730</v>
      </c>
      <c r="O54" s="16">
        <f t="shared" si="2"/>
        <v>-15.806746839089627</v>
      </c>
      <c r="P54" s="16">
        <f t="shared" si="3"/>
        <v>0.34113369660816883</v>
      </c>
    </row>
    <row r="55" spans="1:16" ht="45" x14ac:dyDescent="0.25">
      <c r="A55" s="28" t="s">
        <v>270</v>
      </c>
      <c r="B55" s="42">
        <f>SUM('[2]Q N ALL ITD51 IV'!B118:D118)</f>
        <v>6089491</v>
      </c>
      <c r="C55" s="26">
        <v>5226580</v>
      </c>
      <c r="D55" s="16">
        <f t="shared" si="0"/>
        <v>-14.170494709656353</v>
      </c>
      <c r="E55" s="16">
        <f t="shared" si="1"/>
        <v>9.10354544798712E-2</v>
      </c>
      <c r="L55" s="28" t="s">
        <v>261</v>
      </c>
      <c r="M55" s="26">
        <v>18316790</v>
      </c>
      <c r="N55" s="26">
        <v>15653972</v>
      </c>
      <c r="O55" s="16">
        <f t="shared" si="2"/>
        <v>-14.537580001736117</v>
      </c>
      <c r="P55" s="16">
        <f t="shared" si="3"/>
        <v>0.33668673099918917</v>
      </c>
    </row>
    <row r="56" spans="1:16" ht="45" x14ac:dyDescent="0.25">
      <c r="A56" s="28" t="s">
        <v>278</v>
      </c>
      <c r="B56" s="42">
        <f>SUM('[2]Q N ALL ITD51 IV'!B126:D126)</f>
        <v>3004221</v>
      </c>
      <c r="C56" s="26">
        <v>4947918</v>
      </c>
      <c r="D56" s="16">
        <f t="shared" si="0"/>
        <v>64.698868691750704</v>
      </c>
      <c r="E56" s="16">
        <f t="shared" si="1"/>
        <v>8.6181779262756011E-2</v>
      </c>
      <c r="L56" s="28" t="s">
        <v>218</v>
      </c>
      <c r="M56" s="26">
        <v>25033149</v>
      </c>
      <c r="N56" s="26">
        <v>15332232</v>
      </c>
      <c r="O56" s="16">
        <f t="shared" si="2"/>
        <v>-38.752284021478879</v>
      </c>
      <c r="P56" s="16">
        <f t="shared" si="3"/>
        <v>0.32976672444547367</v>
      </c>
    </row>
    <row r="57" spans="1:16" ht="30" x14ac:dyDescent="0.25">
      <c r="A57" s="28" t="s">
        <v>273</v>
      </c>
      <c r="B57" s="42">
        <f>SUM('[2]Q N ALL ITD51 IV'!B121:D121)</f>
        <v>3888419</v>
      </c>
      <c r="C57" s="26">
        <v>4687651</v>
      </c>
      <c r="D57" s="16">
        <f t="shared" si="0"/>
        <v>20.554163530216258</v>
      </c>
      <c r="E57" s="16">
        <f t="shared" si="1"/>
        <v>8.1648504228008123E-2</v>
      </c>
      <c r="L57" s="28" t="s">
        <v>273</v>
      </c>
      <c r="M57" s="26">
        <v>10534853</v>
      </c>
      <c r="N57" s="26">
        <v>13686456</v>
      </c>
      <c r="O57" s="16">
        <f t="shared" si="2"/>
        <v>29.915965604835691</v>
      </c>
      <c r="P57" s="16">
        <f t="shared" si="3"/>
        <v>0.29436925846067941</v>
      </c>
    </row>
    <row r="58" spans="1:16" ht="90" x14ac:dyDescent="0.25">
      <c r="A58" s="28" t="s">
        <v>216</v>
      </c>
      <c r="B58" s="42">
        <f>SUM('[2]Q N ALL ITD51 IV'!B64:D64)</f>
        <v>910754</v>
      </c>
      <c r="C58" s="26">
        <v>4631255</v>
      </c>
      <c r="D58" s="16">
        <f t="shared" si="0"/>
        <v>408.50778585655405</v>
      </c>
      <c r="E58" s="16">
        <f t="shared" si="1"/>
        <v>8.0666210741474509E-2</v>
      </c>
      <c r="L58" s="28" t="s">
        <v>190</v>
      </c>
      <c r="M58" s="26">
        <v>322375</v>
      </c>
      <c r="N58" s="26">
        <v>13126505</v>
      </c>
      <c r="O58" s="16">
        <f t="shared" si="2"/>
        <v>3971.8123303606048</v>
      </c>
      <c r="P58" s="16">
        <f t="shared" si="3"/>
        <v>0.28232579296133353</v>
      </c>
    </row>
    <row r="59" spans="1:16" ht="30" x14ac:dyDescent="0.25">
      <c r="A59" s="28" t="s">
        <v>167</v>
      </c>
      <c r="B59" s="42">
        <f>SUM('[2]Q N ALL ITD51 IV'!B15:D15)</f>
        <v>1320754</v>
      </c>
      <c r="C59" s="26">
        <v>3729690</v>
      </c>
      <c r="D59" s="16">
        <f t="shared" si="0"/>
        <v>182.39096758366816</v>
      </c>
      <c r="E59" s="16">
        <f t="shared" si="1"/>
        <v>6.4962944070315734E-2</v>
      </c>
      <c r="L59" s="28" t="s">
        <v>178</v>
      </c>
      <c r="M59" s="26">
        <v>10502358</v>
      </c>
      <c r="N59" s="26">
        <v>12590150</v>
      </c>
      <c r="O59" s="16">
        <f t="shared" si="2"/>
        <v>19.879269017491126</v>
      </c>
      <c r="P59" s="16">
        <f t="shared" si="3"/>
        <v>0.27078983188991534</v>
      </c>
    </row>
    <row r="60" spans="1:16" ht="30" x14ac:dyDescent="0.25">
      <c r="A60" s="28" t="s">
        <v>169</v>
      </c>
      <c r="B60" s="42">
        <f>SUM('[2]Q N ALL ITD51 IV'!B17:D17)</f>
        <v>2337252</v>
      </c>
      <c r="C60" s="26">
        <v>3505372</v>
      </c>
      <c r="D60" s="16">
        <f t="shared" si="0"/>
        <v>49.978350644260871</v>
      </c>
      <c r="E60" s="16">
        <f t="shared" si="1"/>
        <v>6.1055821041869643E-2</v>
      </c>
      <c r="L60" s="28" t="s">
        <v>188</v>
      </c>
      <c r="M60" s="26">
        <v>13102070</v>
      </c>
      <c r="N60" s="26">
        <v>12012465</v>
      </c>
      <c r="O60" s="16">
        <f t="shared" si="2"/>
        <v>-8.3162813204325658</v>
      </c>
      <c r="P60" s="16">
        <f t="shared" si="3"/>
        <v>0.25836494227102075</v>
      </c>
    </row>
    <row r="61" spans="1:16" ht="30" x14ac:dyDescent="0.25">
      <c r="A61" s="28" t="s">
        <v>237</v>
      </c>
      <c r="B61" s="42">
        <f>SUM('[2]Q N ALL ITD51 IV'!B85:D85)</f>
        <v>9196831</v>
      </c>
      <c r="C61" s="26">
        <v>2934611</v>
      </c>
      <c r="D61" s="16">
        <f t="shared" si="0"/>
        <v>-68.091063106411326</v>
      </c>
      <c r="E61" s="16">
        <f t="shared" si="1"/>
        <v>5.1114427810658079E-2</v>
      </c>
      <c r="L61" s="28" t="s">
        <v>246</v>
      </c>
      <c r="M61" s="26">
        <v>14512335</v>
      </c>
      <c r="N61" s="26">
        <v>11915588</v>
      </c>
      <c r="O61" s="16">
        <f t="shared" si="2"/>
        <v>-17.893378288194157</v>
      </c>
      <c r="P61" s="16">
        <f t="shared" si="3"/>
        <v>0.25628130493993262</v>
      </c>
    </row>
    <row r="62" spans="1:16" ht="30" x14ac:dyDescent="0.25">
      <c r="A62" s="28" t="s">
        <v>191</v>
      </c>
      <c r="B62" s="42">
        <f>SUM('[2]Q N ALL ITD51 IV'!B39:D39)</f>
        <v>2356991</v>
      </c>
      <c r="C62" s="26">
        <v>2574658</v>
      </c>
      <c r="D62" s="16">
        <f t="shared" si="0"/>
        <v>9.2349525305781839</v>
      </c>
      <c r="E62" s="16">
        <f t="shared" si="1"/>
        <v>4.4844843312498078E-2</v>
      </c>
      <c r="L62" s="28" t="s">
        <v>269</v>
      </c>
      <c r="M62" s="26">
        <v>16899135</v>
      </c>
      <c r="N62" s="26">
        <v>10639773</v>
      </c>
      <c r="O62" s="16">
        <f t="shared" si="2"/>
        <v>-37.039540781229327</v>
      </c>
      <c r="P62" s="16">
        <f t="shared" si="3"/>
        <v>0.22884098616909729</v>
      </c>
    </row>
    <row r="63" spans="1:16" ht="30" x14ac:dyDescent="0.25">
      <c r="A63" s="28" t="s">
        <v>200</v>
      </c>
      <c r="B63" s="42">
        <f>SUM('[2]Q N ALL ITD51 IV'!B48:D48)</f>
        <v>815048</v>
      </c>
      <c r="C63" s="26">
        <v>2398907</v>
      </c>
      <c r="D63" s="16">
        <f t="shared" si="0"/>
        <v>194.3270825767317</v>
      </c>
      <c r="E63" s="16">
        <f t="shared" si="1"/>
        <v>4.178364992020487E-2</v>
      </c>
      <c r="L63" s="28" t="s">
        <v>234</v>
      </c>
      <c r="M63" s="26">
        <v>14511530</v>
      </c>
      <c r="N63" s="26">
        <v>9820851</v>
      </c>
      <c r="O63" s="16">
        <f t="shared" si="2"/>
        <v>-32.323807344918137</v>
      </c>
      <c r="P63" s="16">
        <f t="shared" si="3"/>
        <v>0.21122755418369971</v>
      </c>
    </row>
    <row r="64" spans="1:16" x14ac:dyDescent="0.25">
      <c r="A64" s="28" t="s">
        <v>183</v>
      </c>
      <c r="B64" s="42">
        <f>SUM('[2]Q N ALL ITD51 IV'!B31:D31)</f>
        <v>1245791</v>
      </c>
      <c r="C64" s="26">
        <v>2389203</v>
      </c>
      <c r="D64" s="16">
        <f t="shared" si="0"/>
        <v>91.78200837861246</v>
      </c>
      <c r="E64" s="16">
        <f t="shared" si="1"/>
        <v>4.161462772016724E-2</v>
      </c>
      <c r="L64" s="28" t="s">
        <v>186</v>
      </c>
      <c r="M64" s="26">
        <v>11072991</v>
      </c>
      <c r="N64" s="26">
        <v>9571971</v>
      </c>
      <c r="O64" s="16">
        <f t="shared" si="2"/>
        <v>-13.55568698647005</v>
      </c>
      <c r="P64" s="16">
        <f t="shared" si="3"/>
        <v>0.20587462563552814</v>
      </c>
    </row>
    <row r="65" spans="1:16" ht="45" x14ac:dyDescent="0.25">
      <c r="A65" s="28" t="s">
        <v>209</v>
      </c>
      <c r="B65" s="42">
        <f>SUM('[2]Q N ALL ITD51 IV'!B57:D57)</f>
        <v>2372055</v>
      </c>
      <c r="C65" s="26">
        <v>2300820</v>
      </c>
      <c r="D65" s="16">
        <f t="shared" si="0"/>
        <v>-3.0030922554493884</v>
      </c>
      <c r="E65" s="16">
        <f t="shared" si="1"/>
        <v>4.0075191497380168E-2</v>
      </c>
      <c r="L65" s="28" t="s">
        <v>240</v>
      </c>
      <c r="M65" s="26">
        <v>10211864</v>
      </c>
      <c r="N65" s="26">
        <v>9327990</v>
      </c>
      <c r="O65" s="16">
        <f t="shared" si="2"/>
        <v>-8.655363996230264</v>
      </c>
      <c r="P65" s="16">
        <f t="shared" si="3"/>
        <v>0.20062706512399067</v>
      </c>
    </row>
    <row r="66" spans="1:16" ht="45" x14ac:dyDescent="0.25">
      <c r="A66" s="28" t="s">
        <v>244</v>
      </c>
      <c r="B66" s="42">
        <f>SUM('[2]Q N ALL ITD51 IV'!B92:D92)</f>
        <v>980927</v>
      </c>
      <c r="C66" s="26">
        <v>2252879</v>
      </c>
      <c r="D66" s="16">
        <f t="shared" si="0"/>
        <v>129.66836472031048</v>
      </c>
      <c r="E66" s="16">
        <f t="shared" si="1"/>
        <v>3.9240165395566073E-2</v>
      </c>
      <c r="L66" s="28" t="s">
        <v>223</v>
      </c>
      <c r="M66" s="26">
        <v>6527414</v>
      </c>
      <c r="N66" s="26">
        <v>9135628</v>
      </c>
      <c r="O66" s="16">
        <f t="shared" si="2"/>
        <v>39.957845480614509</v>
      </c>
      <c r="P66" s="16">
        <f t="shared" si="3"/>
        <v>0.19648972969573858</v>
      </c>
    </row>
    <row r="67" spans="1:16" ht="45" x14ac:dyDescent="0.25">
      <c r="A67" s="28" t="s">
        <v>250</v>
      </c>
      <c r="B67" s="42">
        <f>SUM('[2]Q N ALL ITD51 IV'!B98:D98)</f>
        <v>2245953</v>
      </c>
      <c r="C67" s="26">
        <v>2232894</v>
      </c>
      <c r="D67" s="16">
        <f t="shared" si="0"/>
        <v>-0.58144582722790972</v>
      </c>
      <c r="E67" s="16">
        <f t="shared" si="1"/>
        <v>3.8892070932689739E-2</v>
      </c>
      <c r="L67" s="28" t="s">
        <v>260</v>
      </c>
      <c r="M67" s="26">
        <v>16522132</v>
      </c>
      <c r="N67" s="26">
        <v>8970438</v>
      </c>
      <c r="O67" s="16">
        <f t="shared" si="2"/>
        <v>-45.706534725663737</v>
      </c>
      <c r="P67" s="16">
        <f t="shared" si="3"/>
        <v>0.19293681155497816</v>
      </c>
    </row>
    <row r="68" spans="1:16" ht="30" x14ac:dyDescent="0.25">
      <c r="A68" s="28" t="s">
        <v>222</v>
      </c>
      <c r="B68" s="42">
        <f>SUM('[2]Q N ALL ITD51 IV'!B70:D70)</f>
        <v>2447710</v>
      </c>
      <c r="C68" s="26">
        <v>2196493</v>
      </c>
      <c r="D68" s="16">
        <f t="shared" si="0"/>
        <v>-10.263348190757895</v>
      </c>
      <c r="E68" s="16">
        <f t="shared" si="1"/>
        <v>3.8258046086897306E-2</v>
      </c>
      <c r="L68" s="28" t="s">
        <v>270</v>
      </c>
      <c r="M68" s="26">
        <v>45921634</v>
      </c>
      <c r="N68" s="26">
        <v>8452759</v>
      </c>
      <c r="O68" s="16">
        <f t="shared" si="2"/>
        <v>-81.593078765446364</v>
      </c>
      <c r="P68" s="16">
        <f t="shared" si="3"/>
        <v>0.18180253520537634</v>
      </c>
    </row>
    <row r="69" spans="1:16" ht="30" x14ac:dyDescent="0.25">
      <c r="A69" s="28" t="s">
        <v>235</v>
      </c>
      <c r="B69" s="42">
        <f>SUM('[2]Q N ALL ITD51 IV'!B83:D83)</f>
        <v>1140261</v>
      </c>
      <c r="C69" s="26">
        <v>1780931</v>
      </c>
      <c r="D69" s="16">
        <f t="shared" si="0"/>
        <v>56.186259110852689</v>
      </c>
      <c r="E69" s="16">
        <f t="shared" si="1"/>
        <v>3.1019875900166357E-2</v>
      </c>
      <c r="L69" s="28" t="s">
        <v>235</v>
      </c>
      <c r="M69" s="26">
        <v>9142463</v>
      </c>
      <c r="N69" s="26">
        <v>7791719</v>
      </c>
      <c r="O69" s="16">
        <f t="shared" si="2"/>
        <v>-14.77439941512479</v>
      </c>
      <c r="P69" s="16">
        <f t="shared" si="3"/>
        <v>0.16758484038263716</v>
      </c>
    </row>
    <row r="70" spans="1:16" ht="30" x14ac:dyDescent="0.25">
      <c r="A70" s="28" t="s">
        <v>197</v>
      </c>
      <c r="B70" s="42">
        <f>SUM('[2]Q N ALL ITD51 IV'!B45:D45)</f>
        <v>5942010</v>
      </c>
      <c r="C70" s="26">
        <v>1687464</v>
      </c>
      <c r="D70" s="16">
        <f t="shared" si="0"/>
        <v>-71.601124871886782</v>
      </c>
      <c r="E70" s="16">
        <f t="shared" si="1"/>
        <v>2.9391887650896259E-2</v>
      </c>
      <c r="L70" s="28" t="s">
        <v>266</v>
      </c>
      <c r="M70" s="26">
        <v>7524986</v>
      </c>
      <c r="N70" s="26">
        <v>7301556</v>
      </c>
      <c r="O70" s="16">
        <f t="shared" si="2"/>
        <v>-2.9691749592623751</v>
      </c>
      <c r="P70" s="16">
        <f t="shared" si="3"/>
        <v>0.15704238009672661</v>
      </c>
    </row>
    <row r="71" spans="1:16" ht="60" x14ac:dyDescent="0.25">
      <c r="A71" s="28" t="s">
        <v>245</v>
      </c>
      <c r="B71" s="42">
        <f>SUM('[2]Q N ALL ITD51 IV'!B93:D93)</f>
        <v>1556430</v>
      </c>
      <c r="C71" s="26">
        <v>1616052</v>
      </c>
      <c r="D71" s="16">
        <f t="shared" si="0"/>
        <v>3.8306894624236207</v>
      </c>
      <c r="E71" s="16">
        <f t="shared" si="1"/>
        <v>2.8148048682523717E-2</v>
      </c>
      <c r="L71" s="28" t="s">
        <v>177</v>
      </c>
      <c r="M71" s="26">
        <v>4581944</v>
      </c>
      <c r="N71" s="26">
        <v>7040682</v>
      </c>
      <c r="O71" s="16">
        <f t="shared" si="2"/>
        <v>53.661458978983603</v>
      </c>
      <c r="P71" s="16">
        <f t="shared" si="3"/>
        <v>0.15143148375280302</v>
      </c>
    </row>
    <row r="72" spans="1:16" ht="30" x14ac:dyDescent="0.25">
      <c r="A72" s="28" t="s">
        <v>186</v>
      </c>
      <c r="B72" s="42">
        <f>SUM('[2]Q N ALL ITD51 IV'!B34:D34)</f>
        <v>2745566</v>
      </c>
      <c r="C72" s="26">
        <v>1304585</v>
      </c>
      <c r="D72" s="16">
        <f t="shared" si="0"/>
        <v>-52.483932274802356</v>
      </c>
      <c r="E72" s="16">
        <f t="shared" si="1"/>
        <v>2.2722982979811419E-2</v>
      </c>
      <c r="L72" s="28" t="s">
        <v>229</v>
      </c>
      <c r="M72" s="26">
        <v>7391340</v>
      </c>
      <c r="N72" s="26">
        <v>6390380</v>
      </c>
      <c r="O72" s="16">
        <f t="shared" si="2"/>
        <v>-13.542334678150382</v>
      </c>
      <c r="P72" s="16">
        <f t="shared" si="3"/>
        <v>0.13744474258945899</v>
      </c>
    </row>
    <row r="73" spans="1:16" ht="30" x14ac:dyDescent="0.25">
      <c r="A73" s="28" t="s">
        <v>238</v>
      </c>
      <c r="B73" s="42">
        <f>SUM('[2]Q N ALL ITD51 IV'!B86:D86)</f>
        <v>875161</v>
      </c>
      <c r="C73" s="26">
        <v>727142</v>
      </c>
      <c r="D73" s="16">
        <f t="shared" si="0"/>
        <v>-16.913345087361066</v>
      </c>
      <c r="E73" s="16">
        <f t="shared" si="1"/>
        <v>1.26652040993159E-2</v>
      </c>
      <c r="L73" s="28" t="s">
        <v>164</v>
      </c>
      <c r="M73" s="26">
        <v>8252349</v>
      </c>
      <c r="N73" s="26">
        <v>6069851</v>
      </c>
      <c r="O73" s="16">
        <f t="shared" si="2"/>
        <v>-26.44699103249269</v>
      </c>
      <c r="P73" s="16">
        <f t="shared" si="3"/>
        <v>0.13055078230893472</v>
      </c>
    </row>
    <row r="74" spans="1:16" ht="45" x14ac:dyDescent="0.25">
      <c r="A74" s="28" t="s">
        <v>196</v>
      </c>
      <c r="B74" s="42">
        <f>SUM('[2]Q N ALL ITD51 IV'!B44:D44)</f>
        <v>323800</v>
      </c>
      <c r="C74" s="26">
        <v>674310</v>
      </c>
      <c r="D74" s="16">
        <f t="shared" si="0"/>
        <v>108.24891908585545</v>
      </c>
      <c r="E74" s="16">
        <f t="shared" si="1"/>
        <v>1.1744987603810129E-2</v>
      </c>
      <c r="L74" s="28" t="s">
        <v>230</v>
      </c>
      <c r="M74" s="26">
        <v>11033270</v>
      </c>
      <c r="N74" s="26">
        <v>6045655</v>
      </c>
      <c r="O74" s="16">
        <f t="shared" si="2"/>
        <v>-45.205229274729973</v>
      </c>
      <c r="P74" s="16">
        <f t="shared" si="3"/>
        <v>0.13003037303879827</v>
      </c>
    </row>
    <row r="75" spans="1:16" ht="45" x14ac:dyDescent="0.25">
      <c r="A75" s="28" t="s">
        <v>202</v>
      </c>
      <c r="B75" s="42">
        <f>SUM('[2]Q N ALL ITD51 IV'!B50:D50)</f>
        <v>256164</v>
      </c>
      <c r="C75" s="26">
        <v>642931</v>
      </c>
      <c r="D75" s="16">
        <f t="shared" si="0"/>
        <v>150.98413516341097</v>
      </c>
      <c r="E75" s="16">
        <f t="shared" si="1"/>
        <v>1.1198434881738741E-2</v>
      </c>
      <c r="L75" s="28" t="s">
        <v>189</v>
      </c>
      <c r="M75" s="26">
        <v>6252053</v>
      </c>
      <c r="N75" s="26">
        <v>5961749</v>
      </c>
      <c r="O75" s="16">
        <f t="shared" si="2"/>
        <v>-4.6433387560853987</v>
      </c>
      <c r="P75" s="16">
        <f t="shared" si="3"/>
        <v>0.12822571688819204</v>
      </c>
    </row>
    <row r="76" spans="1:16" ht="45" x14ac:dyDescent="0.25">
      <c r="A76" s="28" t="s">
        <v>192</v>
      </c>
      <c r="B76" s="42">
        <f>SUM('[2]Q N ALL ITD51 IV'!B40:D40)</f>
        <v>1410</v>
      </c>
      <c r="C76" s="26">
        <v>631083</v>
      </c>
      <c r="D76" s="16">
        <f t="shared" si="0"/>
        <v>44657.659574468082</v>
      </c>
      <c r="E76" s="16">
        <f t="shared" si="1"/>
        <v>1.0992068947480102E-2</v>
      </c>
      <c r="L76" s="28" t="s">
        <v>167</v>
      </c>
      <c r="M76" s="26">
        <v>5666246</v>
      </c>
      <c r="N76" s="26">
        <v>5875366</v>
      </c>
      <c r="O76" s="16">
        <f t="shared" si="2"/>
        <v>3.6906269159510572</v>
      </c>
      <c r="P76" s="16">
        <f t="shared" si="3"/>
        <v>0.12636778524733416</v>
      </c>
    </row>
    <row r="77" spans="1:16" ht="45" x14ac:dyDescent="0.25">
      <c r="A77" s="28" t="s">
        <v>189</v>
      </c>
      <c r="B77" s="42">
        <f>SUM('[2]Q N ALL ITD51 IV'!B37:D37)</f>
        <v>2258240</v>
      </c>
      <c r="C77" s="26">
        <v>620278</v>
      </c>
      <c r="D77" s="16">
        <f t="shared" ref="D77:D129" si="4">C77/B77*100-100</f>
        <v>-72.532680317415327</v>
      </c>
      <c r="E77" s="16">
        <f t="shared" ref="E77:E129" si="5">C77/$H$12*100</f>
        <v>1.0803869764523943E-2</v>
      </c>
      <c r="L77" s="28" t="s">
        <v>176</v>
      </c>
      <c r="M77" s="26">
        <v>5372675</v>
      </c>
      <c r="N77" s="26">
        <v>5315494</v>
      </c>
      <c r="O77" s="16">
        <f t="shared" ref="O77:O140" si="6">N77/M77*100-100</f>
        <v>-1.0642929267078358</v>
      </c>
      <c r="P77" s="16">
        <f t="shared" ref="P77:P140" si="7">N77/$H$16*100</f>
        <v>0.11432601888554575</v>
      </c>
    </row>
    <row r="78" spans="1:16" ht="30" x14ac:dyDescent="0.25">
      <c r="A78" s="28" t="s">
        <v>236</v>
      </c>
      <c r="B78" s="42">
        <f>SUM('[2]Q N ALL ITD51 IV'!B84:D84)</f>
        <v>51160</v>
      </c>
      <c r="C78" s="26">
        <v>584855</v>
      </c>
      <c r="D78" s="16">
        <f t="shared" si="4"/>
        <v>1043.1880375293197</v>
      </c>
      <c r="E78" s="16">
        <f t="shared" si="5"/>
        <v>1.0186879513912553E-2</v>
      </c>
      <c r="L78" s="28" t="s">
        <v>165</v>
      </c>
      <c r="M78" s="26">
        <v>5283294</v>
      </c>
      <c r="N78" s="26">
        <v>5181049</v>
      </c>
      <c r="O78" s="16">
        <f t="shared" si="6"/>
        <v>-1.9352510006068258</v>
      </c>
      <c r="P78" s="16">
        <f t="shared" si="7"/>
        <v>0.11143436636762978</v>
      </c>
    </row>
    <row r="79" spans="1:16" ht="30" x14ac:dyDescent="0.25">
      <c r="A79" s="28" t="s">
        <v>266</v>
      </c>
      <c r="B79" s="42">
        <f>SUM('[2]Q N ALL ITD51 IV'!B114:D114)</f>
        <v>1162484</v>
      </c>
      <c r="C79" s="26">
        <v>515590</v>
      </c>
      <c r="D79" s="16">
        <f t="shared" si="4"/>
        <v>-55.647561600847837</v>
      </c>
      <c r="E79" s="16">
        <f t="shared" si="5"/>
        <v>8.980436533120471E-3</v>
      </c>
      <c r="L79" s="28" t="s">
        <v>231</v>
      </c>
      <c r="M79" s="26">
        <v>12026345</v>
      </c>
      <c r="N79" s="26">
        <v>5071890</v>
      </c>
      <c r="O79" s="16">
        <f t="shared" si="6"/>
        <v>-57.826837663479637</v>
      </c>
      <c r="P79" s="16">
        <f t="shared" si="7"/>
        <v>0.1090865669165294</v>
      </c>
    </row>
    <row r="80" spans="1:16" ht="30" x14ac:dyDescent="0.25">
      <c r="A80" s="28" t="s">
        <v>215</v>
      </c>
      <c r="B80" s="42">
        <f>SUM('[2]Q N ALL ITD51 IV'!B63:D63)</f>
        <v>244364</v>
      </c>
      <c r="C80" s="26">
        <v>513972</v>
      </c>
      <c r="D80" s="16">
        <f t="shared" si="4"/>
        <v>110.33049057962708</v>
      </c>
      <c r="E80" s="16">
        <f t="shared" si="5"/>
        <v>8.9522545545898773E-3</v>
      </c>
      <c r="L80" s="28" t="s">
        <v>226</v>
      </c>
      <c r="M80" s="26">
        <v>8189411</v>
      </c>
      <c r="N80" s="26">
        <v>4321415</v>
      </c>
      <c r="O80" s="16">
        <f t="shared" si="6"/>
        <v>-47.231675147333554</v>
      </c>
      <c r="P80" s="16">
        <f t="shared" si="7"/>
        <v>9.2945297822230752E-2</v>
      </c>
    </row>
    <row r="81" spans="1:16" ht="30" x14ac:dyDescent="0.25">
      <c r="A81" s="28" t="s">
        <v>199</v>
      </c>
      <c r="B81" s="42">
        <f>SUM('[2]Q N ALL ITD51 IV'!B47:D47)</f>
        <v>312834</v>
      </c>
      <c r="C81" s="26">
        <v>466687</v>
      </c>
      <c r="D81" s="16">
        <f t="shared" si="4"/>
        <v>49.180395992762925</v>
      </c>
      <c r="E81" s="16">
        <f t="shared" si="5"/>
        <v>8.1286545207090773E-3</v>
      </c>
      <c r="L81" s="28" t="s">
        <v>251</v>
      </c>
      <c r="M81" s="26">
        <v>4003496</v>
      </c>
      <c r="N81" s="26">
        <v>4264671</v>
      </c>
      <c r="O81" s="16">
        <f t="shared" si="6"/>
        <v>6.5236733095274815</v>
      </c>
      <c r="P81" s="16">
        <f t="shared" si="7"/>
        <v>9.1724843878412662E-2</v>
      </c>
    </row>
    <row r="82" spans="1:16" ht="45" x14ac:dyDescent="0.25">
      <c r="A82" s="28" t="s">
        <v>214</v>
      </c>
      <c r="B82" s="42">
        <f>SUM('[2]Q N ALL ITD51 IV'!B62:D62)</f>
        <v>295411</v>
      </c>
      <c r="C82" s="26">
        <v>426000</v>
      </c>
      <c r="D82" s="16">
        <f t="shared" si="4"/>
        <v>44.205869111170557</v>
      </c>
      <c r="E82" s="16">
        <f t="shared" si="5"/>
        <v>7.4199770420475975E-3</v>
      </c>
      <c r="L82" s="28" t="s">
        <v>192</v>
      </c>
      <c r="M82" s="26">
        <v>7958947</v>
      </c>
      <c r="N82" s="26">
        <v>4206244</v>
      </c>
      <c r="O82" s="16">
        <f t="shared" si="6"/>
        <v>-47.150747454405717</v>
      </c>
      <c r="P82" s="16">
        <f t="shared" si="7"/>
        <v>9.0468191852199134E-2</v>
      </c>
    </row>
    <row r="83" spans="1:16" ht="45" x14ac:dyDescent="0.25">
      <c r="A83" s="28" t="s">
        <v>164</v>
      </c>
      <c r="B83" s="42">
        <f>SUM('[2]Q N ALL ITD51 IV'!B12:D12)</f>
        <v>222948</v>
      </c>
      <c r="C83" s="26">
        <v>413515</v>
      </c>
      <c r="D83" s="16">
        <f t="shared" si="4"/>
        <v>85.475985431580455</v>
      </c>
      <c r="E83" s="16">
        <f t="shared" si="5"/>
        <v>7.2025159777988545E-3</v>
      </c>
      <c r="L83" s="28" t="s">
        <v>212</v>
      </c>
      <c r="M83" s="26">
        <v>8074875</v>
      </c>
      <c r="N83" s="26">
        <v>4192432</v>
      </c>
      <c r="O83" s="16">
        <f t="shared" si="6"/>
        <v>-48.080533754392484</v>
      </c>
      <c r="P83" s="16">
        <f t="shared" si="7"/>
        <v>9.0171122384554714E-2</v>
      </c>
    </row>
    <row r="84" spans="1:16" ht="30" x14ac:dyDescent="0.25">
      <c r="A84" s="28" t="s">
        <v>228</v>
      </c>
      <c r="B84" s="42">
        <f>SUM('[2]Q N ALL ITD51 IV'!B76:D76)</f>
        <v>9640</v>
      </c>
      <c r="C84" s="26">
        <v>398222</v>
      </c>
      <c r="D84" s="16">
        <f t="shared" si="4"/>
        <v>4030.9336099585062</v>
      </c>
      <c r="E84" s="16">
        <f t="shared" si="5"/>
        <v>6.9361457691039397E-3</v>
      </c>
      <c r="L84" s="28" t="s">
        <v>280</v>
      </c>
      <c r="M84" s="26">
        <v>5408855</v>
      </c>
      <c r="N84" s="26">
        <v>4047005</v>
      </c>
      <c r="O84" s="16">
        <f t="shared" si="6"/>
        <v>-25.178156929701387</v>
      </c>
      <c r="P84" s="16">
        <f t="shared" si="7"/>
        <v>8.7043268238078716E-2</v>
      </c>
    </row>
    <row r="85" spans="1:16" ht="30" x14ac:dyDescent="0.25">
      <c r="A85" s="28" t="s">
        <v>204</v>
      </c>
      <c r="B85" s="42">
        <f>SUM('[2]Q N ALL ITD51 IV'!B52:D52)</f>
        <v>219734</v>
      </c>
      <c r="C85" s="26">
        <v>325932</v>
      </c>
      <c r="D85" s="16">
        <f t="shared" si="4"/>
        <v>48.330253852385169</v>
      </c>
      <c r="E85" s="16">
        <f t="shared" si="5"/>
        <v>5.6770139841987258E-3</v>
      </c>
      <c r="L85" s="28" t="s">
        <v>205</v>
      </c>
      <c r="M85" s="26">
        <v>2952729</v>
      </c>
      <c r="N85" s="26">
        <v>3662415</v>
      </c>
      <c r="O85" s="16">
        <f t="shared" si="6"/>
        <v>24.034918206174694</v>
      </c>
      <c r="P85" s="16">
        <f t="shared" si="7"/>
        <v>7.8771479463001171E-2</v>
      </c>
    </row>
    <row r="86" spans="1:16" ht="30" x14ac:dyDescent="0.25">
      <c r="A86" s="28" t="s">
        <v>254</v>
      </c>
      <c r="B86" s="42">
        <f>SUM('[2]Q N ALL ITD51 IV'!B102:D102)</f>
        <v>93282</v>
      </c>
      <c r="C86" s="26">
        <v>263819</v>
      </c>
      <c r="D86" s="16">
        <f t="shared" si="4"/>
        <v>182.81876460624773</v>
      </c>
      <c r="E86" s="16">
        <f t="shared" si="5"/>
        <v>4.5951430123379227E-3</v>
      </c>
      <c r="L86" s="28" t="s">
        <v>201</v>
      </c>
      <c r="M86" s="26">
        <v>4458416</v>
      </c>
      <c r="N86" s="26">
        <v>3368289</v>
      </c>
      <c r="O86" s="16">
        <f t="shared" si="6"/>
        <v>-24.450993357282044</v>
      </c>
      <c r="P86" s="16">
        <f t="shared" si="7"/>
        <v>7.2445396763871045E-2</v>
      </c>
    </row>
    <row r="87" spans="1:16" ht="30" x14ac:dyDescent="0.25">
      <c r="A87" s="28" t="s">
        <v>190</v>
      </c>
      <c r="B87" s="42"/>
      <c r="C87" s="26">
        <v>245538</v>
      </c>
      <c r="D87" s="16" t="e">
        <f t="shared" si="4"/>
        <v>#DIV/0!</v>
      </c>
      <c r="E87" s="16">
        <f t="shared" si="5"/>
        <v>4.2767284576297722E-3</v>
      </c>
      <c r="L87" s="28" t="s">
        <v>308</v>
      </c>
      <c r="M87" s="26">
        <v>1944696</v>
      </c>
      <c r="N87" s="26">
        <v>3330705</v>
      </c>
      <c r="O87" s="16">
        <f t="shared" si="6"/>
        <v>71.271242394698191</v>
      </c>
      <c r="P87" s="16">
        <f t="shared" si="7"/>
        <v>7.1637037447917648E-2</v>
      </c>
    </row>
    <row r="88" spans="1:16" x14ac:dyDescent="0.25">
      <c r="A88" s="28" t="s">
        <v>163</v>
      </c>
      <c r="B88" s="42">
        <f>SUM('[2]Q N ALL ITD51 IV'!B11:D11)</f>
        <v>25447</v>
      </c>
      <c r="C88" s="26">
        <v>236593</v>
      </c>
      <c r="D88" s="16">
        <f t="shared" si="4"/>
        <v>829.74810390222819</v>
      </c>
      <c r="E88" s="16">
        <f t="shared" si="5"/>
        <v>4.1209263575332561E-3</v>
      </c>
      <c r="L88" s="28" t="s">
        <v>219</v>
      </c>
      <c r="M88" s="26">
        <v>6225704</v>
      </c>
      <c r="N88" s="26">
        <v>3134403</v>
      </c>
      <c r="O88" s="16">
        <f t="shared" si="6"/>
        <v>-49.65383834502893</v>
      </c>
      <c r="P88" s="16">
        <f t="shared" si="7"/>
        <v>6.741496022249506E-2</v>
      </c>
    </row>
    <row r="89" spans="1:16" ht="45" x14ac:dyDescent="0.25">
      <c r="A89" s="28" t="s">
        <v>234</v>
      </c>
      <c r="B89" s="42">
        <f>SUM('[2]Q N ALL ITD51 IV'!B82:D82)</f>
        <v>425382</v>
      </c>
      <c r="C89" s="26">
        <v>234019</v>
      </c>
      <c r="D89" s="16">
        <f t="shared" si="4"/>
        <v>-44.986153621920998</v>
      </c>
      <c r="E89" s="16">
        <f t="shared" si="5"/>
        <v>4.0760929751242642E-3</v>
      </c>
      <c r="L89" s="28" t="s">
        <v>171</v>
      </c>
      <c r="M89" s="26">
        <v>1886092</v>
      </c>
      <c r="N89" s="26">
        <v>3082544</v>
      </c>
      <c r="O89" s="16">
        <f t="shared" si="6"/>
        <v>63.435505797172141</v>
      </c>
      <c r="P89" s="16">
        <f t="shared" si="7"/>
        <v>6.6299573202326198E-2</v>
      </c>
    </row>
    <row r="90" spans="1:16" ht="30" x14ac:dyDescent="0.25">
      <c r="A90" s="28" t="s">
        <v>231</v>
      </c>
      <c r="B90" s="42"/>
      <c r="C90" s="26">
        <v>152173</v>
      </c>
      <c r="D90" s="16" t="e">
        <f t="shared" si="4"/>
        <v>#DIV/0!</v>
      </c>
      <c r="E90" s="16">
        <f t="shared" si="5"/>
        <v>2.6505168225810071E-3</v>
      </c>
      <c r="L90" s="28" t="s">
        <v>209</v>
      </c>
      <c r="M90" s="26">
        <v>3279770</v>
      </c>
      <c r="N90" s="26">
        <v>2634775</v>
      </c>
      <c r="O90" s="16">
        <f t="shared" si="6"/>
        <v>-19.665860715842882</v>
      </c>
      <c r="P90" s="16">
        <f t="shared" si="7"/>
        <v>5.6668926050742183E-2</v>
      </c>
    </row>
    <row r="91" spans="1:16" ht="75" x14ac:dyDescent="0.25">
      <c r="A91" s="28" t="s">
        <v>260</v>
      </c>
      <c r="B91" s="42">
        <f>SUM('[2]Q N ALL ITD51 IV'!B108:D108)</f>
        <v>109954</v>
      </c>
      <c r="C91" s="26">
        <v>151778</v>
      </c>
      <c r="D91" s="16">
        <f t="shared" si="4"/>
        <v>38.03772486676246</v>
      </c>
      <c r="E91" s="16">
        <f t="shared" si="5"/>
        <v>2.6436367969199532E-3</v>
      </c>
      <c r="L91" s="28" t="s">
        <v>232</v>
      </c>
      <c r="M91" s="26">
        <v>1674478</v>
      </c>
      <c r="N91" s="26">
        <v>2501719</v>
      </c>
      <c r="O91" s="16">
        <f t="shared" si="6"/>
        <v>49.40291840203335</v>
      </c>
      <c r="P91" s="16">
        <f t="shared" si="7"/>
        <v>5.3807148242539377E-2</v>
      </c>
    </row>
    <row r="92" spans="1:16" ht="30" x14ac:dyDescent="0.25">
      <c r="A92" s="28" t="s">
        <v>185</v>
      </c>
      <c r="B92" s="42"/>
      <c r="C92" s="26">
        <v>142126</v>
      </c>
      <c r="D92" s="16" t="e">
        <f t="shared" si="4"/>
        <v>#DIV/0!</v>
      </c>
      <c r="E92" s="16">
        <f t="shared" si="5"/>
        <v>2.475520321779476E-3</v>
      </c>
      <c r="L92" s="28" t="s">
        <v>227</v>
      </c>
      <c r="M92" s="26">
        <v>1559906</v>
      </c>
      <c r="N92" s="26">
        <v>2316851</v>
      </c>
      <c r="O92" s="16">
        <f t="shared" si="6"/>
        <v>48.525039329292923</v>
      </c>
      <c r="P92" s="16">
        <f t="shared" si="7"/>
        <v>4.983099429347404E-2</v>
      </c>
    </row>
    <row r="93" spans="1:16" ht="45" x14ac:dyDescent="0.25">
      <c r="A93" s="28" t="s">
        <v>212</v>
      </c>
      <c r="B93" s="42">
        <f>SUM('[2]Q N ALL ITD51 IV'!B60:D60)</f>
        <v>318147</v>
      </c>
      <c r="C93" s="26">
        <v>141722</v>
      </c>
      <c r="D93" s="16">
        <f t="shared" si="4"/>
        <v>-55.453925386692319</v>
      </c>
      <c r="E93" s="16">
        <f t="shared" si="5"/>
        <v>2.4684835360400696E-3</v>
      </c>
      <c r="L93" s="28" t="s">
        <v>245</v>
      </c>
      <c r="M93" s="26">
        <v>2843334</v>
      </c>
      <c r="N93" s="26">
        <v>2146491</v>
      </c>
      <c r="O93" s="16">
        <f t="shared" si="6"/>
        <v>-24.507954394383489</v>
      </c>
      <c r="P93" s="16">
        <f t="shared" si="7"/>
        <v>4.6166879429015241E-2</v>
      </c>
    </row>
    <row r="94" spans="1:16" ht="30" x14ac:dyDescent="0.25">
      <c r="A94" s="28" t="s">
        <v>224</v>
      </c>
      <c r="B94" s="42">
        <f>SUM('[2]Q N ALL ITD51 IV'!B72:D72)</f>
        <v>37873</v>
      </c>
      <c r="C94" s="26">
        <v>110092</v>
      </c>
      <c r="D94" s="16">
        <f t="shared" si="4"/>
        <v>190.68729701898451</v>
      </c>
      <c r="E94" s="16">
        <f t="shared" si="5"/>
        <v>1.917558949561277E-3</v>
      </c>
      <c r="L94" s="28" t="s">
        <v>225</v>
      </c>
      <c r="M94" s="26">
        <v>1883131</v>
      </c>
      <c r="N94" s="26">
        <v>2086821</v>
      </c>
      <c r="O94" s="16">
        <f t="shared" si="6"/>
        <v>10.816560292406635</v>
      </c>
      <c r="P94" s="16">
        <f t="shared" si="7"/>
        <v>4.4883492871359357E-2</v>
      </c>
    </row>
    <row r="95" spans="1:16" ht="75" x14ac:dyDescent="0.25">
      <c r="A95" s="28" t="s">
        <v>168</v>
      </c>
      <c r="B95" s="42">
        <f>SUM('[2]Q N ALL ITD51 IV'!B16:D16)</f>
        <v>527054</v>
      </c>
      <c r="C95" s="26">
        <v>109696</v>
      </c>
      <c r="D95" s="16">
        <f t="shared" si="4"/>
        <v>-79.186952380590981</v>
      </c>
      <c r="E95" s="16">
        <f t="shared" si="5"/>
        <v>1.91066150611374E-3</v>
      </c>
      <c r="L95" s="28" t="s">
        <v>239</v>
      </c>
      <c r="M95" s="26">
        <v>1927015</v>
      </c>
      <c r="N95" s="26">
        <v>2086666</v>
      </c>
      <c r="O95" s="16">
        <f t="shared" si="6"/>
        <v>8.2848862100191241</v>
      </c>
      <c r="P95" s="16">
        <f t="shared" si="7"/>
        <v>4.488015912045544E-2</v>
      </c>
    </row>
    <row r="96" spans="1:16" ht="30" x14ac:dyDescent="0.25">
      <c r="A96" s="28" t="s">
        <v>166</v>
      </c>
      <c r="B96" s="42">
        <f>SUM('[2]Q N ALL ITD51 IV'!B14:D14)</f>
        <v>458217</v>
      </c>
      <c r="C96" s="26">
        <v>101421</v>
      </c>
      <c r="D96" s="16">
        <f t="shared" si="4"/>
        <v>-77.866163848133084</v>
      </c>
      <c r="E96" s="16">
        <f t="shared" si="5"/>
        <v>1.7665293229612894E-3</v>
      </c>
      <c r="L96" s="28" t="s">
        <v>173</v>
      </c>
      <c r="M96" s="26">
        <v>2471598</v>
      </c>
      <c r="N96" s="26">
        <v>1895384</v>
      </c>
      <c r="O96" s="16">
        <f t="shared" si="6"/>
        <v>-23.313419091616026</v>
      </c>
      <c r="P96" s="16">
        <f t="shared" si="7"/>
        <v>4.0766052408179036E-2</v>
      </c>
    </row>
    <row r="97" spans="1:16" ht="30" x14ac:dyDescent="0.25">
      <c r="A97" s="28" t="s">
        <v>225</v>
      </c>
      <c r="B97" s="42"/>
      <c r="C97" s="26">
        <v>97944</v>
      </c>
      <c r="D97" s="16" t="e">
        <f t="shared" si="4"/>
        <v>#DIV/0!</v>
      </c>
      <c r="E97" s="16">
        <f t="shared" si="5"/>
        <v>1.7059676793575349E-3</v>
      </c>
      <c r="L97" s="28" t="s">
        <v>302</v>
      </c>
      <c r="M97" s="26">
        <v>825103</v>
      </c>
      <c r="N97" s="26">
        <v>1848527</v>
      </c>
      <c r="O97" s="16">
        <f t="shared" si="6"/>
        <v>124.03590824418288</v>
      </c>
      <c r="P97" s="16">
        <f t="shared" si="7"/>
        <v>3.9758248755890083E-2</v>
      </c>
    </row>
    <row r="98" spans="1:16" ht="60" x14ac:dyDescent="0.25">
      <c r="A98" s="28" t="s">
        <v>276</v>
      </c>
      <c r="B98" s="42">
        <f>SUM('[2]Q N ALL ITD51 IV'!B124:D124)</f>
        <v>94226</v>
      </c>
      <c r="C98" s="26">
        <v>96359</v>
      </c>
      <c r="D98" s="16">
        <f t="shared" si="4"/>
        <v>2.2637064079978018</v>
      </c>
      <c r="E98" s="16">
        <f t="shared" si="5"/>
        <v>1.6783604877809023E-3</v>
      </c>
      <c r="L98" s="28" t="s">
        <v>322</v>
      </c>
      <c r="M98" s="26">
        <v>2614533</v>
      </c>
      <c r="N98" s="26">
        <v>1620977</v>
      </c>
      <c r="O98" s="16">
        <f t="shared" si="6"/>
        <v>-38.001279769656762</v>
      </c>
      <c r="P98" s="16">
        <f t="shared" si="7"/>
        <v>3.4864087348238051E-2</v>
      </c>
    </row>
    <row r="99" spans="1:16" ht="30" x14ac:dyDescent="0.25">
      <c r="A99" s="28" t="s">
        <v>193</v>
      </c>
      <c r="B99" s="42">
        <f>SUM('[2]Q N ALL ITD51 IV'!B41:D41)</f>
        <v>41251</v>
      </c>
      <c r="C99" s="26">
        <v>92217</v>
      </c>
      <c r="D99" s="16">
        <f t="shared" si="4"/>
        <v>123.55094421953407</v>
      </c>
      <c r="E99" s="16">
        <f t="shared" si="5"/>
        <v>1.6062160161655005E-3</v>
      </c>
      <c r="L99" s="28" t="s">
        <v>243</v>
      </c>
      <c r="M99" s="26">
        <v>1843160</v>
      </c>
      <c r="N99" s="26">
        <v>1460751</v>
      </c>
      <c r="O99" s="16">
        <f t="shared" si="6"/>
        <v>-20.747466307862581</v>
      </c>
      <c r="P99" s="16">
        <f t="shared" si="7"/>
        <v>3.1417935268684305E-2</v>
      </c>
    </row>
    <row r="100" spans="1:16" ht="30" x14ac:dyDescent="0.25">
      <c r="A100" s="28" t="s">
        <v>188</v>
      </c>
      <c r="B100" s="42">
        <f>SUM('[2]Q N ALL ITD51 IV'!B36:D36)</f>
        <v>14139</v>
      </c>
      <c r="C100" s="26">
        <v>92181</v>
      </c>
      <c r="D100" s="16">
        <f t="shared" si="4"/>
        <v>551.96265648207088</v>
      </c>
      <c r="E100" s="16">
        <f t="shared" si="5"/>
        <v>1.605588975852088E-3</v>
      </c>
      <c r="L100" s="28" t="s">
        <v>168</v>
      </c>
      <c r="M100" s="26">
        <v>3097481</v>
      </c>
      <c r="N100" s="26">
        <v>1326043</v>
      </c>
      <c r="O100" s="16">
        <f t="shared" si="6"/>
        <v>-57.189632478778726</v>
      </c>
      <c r="P100" s="16">
        <f t="shared" si="7"/>
        <v>2.8520626128266859E-2</v>
      </c>
    </row>
    <row r="101" spans="1:16" ht="45" x14ac:dyDescent="0.25">
      <c r="A101" s="28" t="s">
        <v>165</v>
      </c>
      <c r="B101" s="42">
        <f>SUM('[2]Q N ALL ITD51 IV'!B13:D13)</f>
        <v>18060</v>
      </c>
      <c r="C101" s="26">
        <v>83364</v>
      </c>
      <c r="D101" s="16">
        <f t="shared" si="4"/>
        <v>361.5946843853821</v>
      </c>
      <c r="E101" s="16">
        <f t="shared" si="5"/>
        <v>1.4520163524254833E-3</v>
      </c>
      <c r="L101" s="28" t="s">
        <v>307</v>
      </c>
      <c r="M101" s="26">
        <v>713007</v>
      </c>
      <c r="N101" s="26">
        <v>1296257</v>
      </c>
      <c r="O101" s="16">
        <f t="shared" si="6"/>
        <v>81.801440939570028</v>
      </c>
      <c r="P101" s="16">
        <f t="shared" si="7"/>
        <v>2.7879986744885964E-2</v>
      </c>
    </row>
    <row r="102" spans="1:16" ht="30" x14ac:dyDescent="0.25">
      <c r="A102" s="28" t="s">
        <v>227</v>
      </c>
      <c r="B102" s="42">
        <f>SUM('[2]Q N ALL ITD51 IV'!B75:D75)</f>
        <v>63536</v>
      </c>
      <c r="C102" s="26">
        <v>68470</v>
      </c>
      <c r="D102" s="16">
        <f t="shared" si="4"/>
        <v>7.7656761521027562</v>
      </c>
      <c r="E102" s="16">
        <f t="shared" si="5"/>
        <v>1.1925958405375563E-3</v>
      </c>
      <c r="L102" s="28" t="s">
        <v>248</v>
      </c>
      <c r="M102" s="26">
        <v>2105026</v>
      </c>
      <c r="N102" s="26">
        <v>1013568</v>
      </c>
      <c r="O102" s="16">
        <f t="shared" si="6"/>
        <v>-51.850095913304635</v>
      </c>
      <c r="P102" s="16">
        <f t="shared" si="7"/>
        <v>2.1799891846324127E-2</v>
      </c>
    </row>
    <row r="103" spans="1:16" ht="45" x14ac:dyDescent="0.25">
      <c r="A103" s="28" t="s">
        <v>243</v>
      </c>
      <c r="B103" s="42">
        <f>SUM('[2]Q N ALL ITD51 IV'!B91:D91)</f>
        <v>43275</v>
      </c>
      <c r="C103" s="26">
        <v>66663</v>
      </c>
      <c r="D103" s="16">
        <f t="shared" si="4"/>
        <v>54.045060658578848</v>
      </c>
      <c r="E103" s="16">
        <f t="shared" si="5"/>
        <v>1.1611219003615468E-3</v>
      </c>
      <c r="L103" s="28" t="s">
        <v>214</v>
      </c>
      <c r="M103" s="26">
        <v>804521</v>
      </c>
      <c r="N103" s="26">
        <v>976745</v>
      </c>
      <c r="O103" s="16">
        <f t="shared" si="6"/>
        <v>21.407023558117189</v>
      </c>
      <c r="P103" s="16">
        <f t="shared" si="7"/>
        <v>2.1007900171905444E-2</v>
      </c>
    </row>
    <row r="104" spans="1:16" ht="30" x14ac:dyDescent="0.25">
      <c r="A104" s="28" t="s">
        <v>182</v>
      </c>
      <c r="B104" s="42">
        <f>SUM('[2]Q N ALL ITD51 IV'!B30:D30)</f>
        <v>1300</v>
      </c>
      <c r="C104" s="26">
        <v>61649</v>
      </c>
      <c r="D104" s="16">
        <f t="shared" si="4"/>
        <v>4642.2307692307686</v>
      </c>
      <c r="E104" s="16">
        <f t="shared" si="5"/>
        <v>1.0737891189323762E-3</v>
      </c>
      <c r="L104" s="28" t="s">
        <v>278</v>
      </c>
      <c r="M104" s="26">
        <v>725315</v>
      </c>
      <c r="N104" s="26">
        <v>925536</v>
      </c>
      <c r="O104" s="16">
        <f t="shared" si="6"/>
        <v>27.604695890750918</v>
      </c>
      <c r="P104" s="16">
        <f t="shared" si="7"/>
        <v>1.9906493397462675E-2</v>
      </c>
    </row>
    <row r="105" spans="1:16" ht="45" x14ac:dyDescent="0.25">
      <c r="A105" s="28" t="s">
        <v>173</v>
      </c>
      <c r="B105" s="42">
        <f>SUM('[2]Q N ALL ITD51 IV'!B21:D21)</f>
        <v>38914</v>
      </c>
      <c r="C105" s="26">
        <v>53176</v>
      </c>
      <c r="D105" s="16">
        <f t="shared" si="4"/>
        <v>36.650048825615471</v>
      </c>
      <c r="E105" s="16">
        <f t="shared" si="5"/>
        <v>9.2620821405615733E-4</v>
      </c>
      <c r="L105" s="28" t="s">
        <v>316</v>
      </c>
      <c r="M105" s="26">
        <v>399912</v>
      </c>
      <c r="N105" s="26">
        <v>923886</v>
      </c>
      <c r="O105" s="16">
        <f t="shared" si="6"/>
        <v>131.02232491148052</v>
      </c>
      <c r="P105" s="16">
        <f t="shared" si="7"/>
        <v>1.987100508138873E-2</v>
      </c>
    </row>
    <row r="106" spans="1:16" ht="30" x14ac:dyDescent="0.25">
      <c r="A106" s="28" t="s">
        <v>233</v>
      </c>
      <c r="B106" s="42">
        <f>SUM('[2]Q N ALL ITD51 IV'!B81:D81)</f>
        <v>1591505</v>
      </c>
      <c r="C106" s="26">
        <v>43641</v>
      </c>
      <c r="D106" s="16">
        <f t="shared" si="4"/>
        <v>-97.257878548920672</v>
      </c>
      <c r="E106" s="16">
        <f t="shared" si="5"/>
        <v>7.6012961993427038E-4</v>
      </c>
      <c r="L106" s="28" t="s">
        <v>208</v>
      </c>
      <c r="M106" s="26">
        <v>679670</v>
      </c>
      <c r="N106" s="26">
        <v>794616</v>
      </c>
      <c r="O106" s="16">
        <f t="shared" si="6"/>
        <v>16.912030838495156</v>
      </c>
      <c r="P106" s="16">
        <f t="shared" si="7"/>
        <v>1.7090656827522862E-2</v>
      </c>
    </row>
    <row r="107" spans="1:16" ht="75" x14ac:dyDescent="0.25">
      <c r="A107" s="28" t="s">
        <v>264</v>
      </c>
      <c r="B107" s="42">
        <f>SUM('[2]Q N ALL ITD51 IV'!B112:D112)</f>
        <v>39011</v>
      </c>
      <c r="C107" s="26">
        <v>42239</v>
      </c>
      <c r="D107" s="16">
        <f t="shared" si="4"/>
        <v>8.2745892184255609</v>
      </c>
      <c r="E107" s="16">
        <f t="shared" si="5"/>
        <v>7.3570988328415131E-4</v>
      </c>
      <c r="L107" s="28" t="s">
        <v>196</v>
      </c>
      <c r="M107" s="26">
        <v>711499</v>
      </c>
      <c r="N107" s="26">
        <v>749038</v>
      </c>
      <c r="O107" s="16">
        <f t="shared" si="6"/>
        <v>5.2760439578973433</v>
      </c>
      <c r="P107" s="16">
        <f t="shared" si="7"/>
        <v>1.6110361997208802E-2</v>
      </c>
    </row>
    <row r="108" spans="1:16" ht="60" x14ac:dyDescent="0.25">
      <c r="A108" s="28" t="s">
        <v>242</v>
      </c>
      <c r="B108" s="42">
        <f>SUM('[2]Q N ALL ITD51 IV'!B90:D90)</f>
        <v>4877</v>
      </c>
      <c r="C108" s="26">
        <v>32400</v>
      </c>
      <c r="D108" s="16">
        <f t="shared" si="4"/>
        <v>564.34283370924754</v>
      </c>
      <c r="E108" s="16">
        <f t="shared" si="5"/>
        <v>5.6433628207122567E-4</v>
      </c>
      <c r="L108" s="28" t="s">
        <v>220</v>
      </c>
      <c r="M108" s="26">
        <v>2864836</v>
      </c>
      <c r="N108" s="26">
        <v>734179</v>
      </c>
      <c r="O108" s="16">
        <f t="shared" si="6"/>
        <v>-74.372738963068045</v>
      </c>
      <c r="P108" s="16">
        <f t="shared" si="7"/>
        <v>1.579077357991018E-2</v>
      </c>
    </row>
    <row r="109" spans="1:16" ht="45" x14ac:dyDescent="0.25">
      <c r="A109" s="28" t="s">
        <v>205</v>
      </c>
      <c r="B109" s="42">
        <f>SUM('[2]Q N ALL ITD51 IV'!B53:D53)</f>
        <v>10138</v>
      </c>
      <c r="C109" s="26">
        <v>24511</v>
      </c>
      <c r="D109" s="16">
        <f t="shared" si="4"/>
        <v>141.77352535016769</v>
      </c>
      <c r="E109" s="16">
        <f t="shared" si="5"/>
        <v>4.2692736450147567E-4</v>
      </c>
      <c r="L109" s="28" t="s">
        <v>337</v>
      </c>
      <c r="M109" s="26">
        <v>414419</v>
      </c>
      <c r="N109" s="26">
        <v>726129</v>
      </c>
      <c r="O109" s="16">
        <f t="shared" si="6"/>
        <v>75.216145977862993</v>
      </c>
      <c r="P109" s="16">
        <f t="shared" si="7"/>
        <v>1.5617633613610031E-2</v>
      </c>
    </row>
    <row r="110" spans="1:16" ht="30" x14ac:dyDescent="0.25">
      <c r="A110" s="28" t="s">
        <v>232</v>
      </c>
      <c r="B110" s="42">
        <f>SUM('[2]Q N ALL ITD51 IV'!B80:D80)</f>
        <v>113418</v>
      </c>
      <c r="C110" s="26">
        <v>23938</v>
      </c>
      <c r="D110" s="16">
        <f t="shared" si="4"/>
        <v>-78.894002715618342</v>
      </c>
      <c r="E110" s="16">
        <f t="shared" si="5"/>
        <v>4.1694697284632717E-4</v>
      </c>
      <c r="L110" s="28" t="s">
        <v>224</v>
      </c>
      <c r="M110" s="26">
        <v>183521</v>
      </c>
      <c r="N110" s="26">
        <v>715855</v>
      </c>
      <c r="O110" s="16">
        <f t="shared" si="6"/>
        <v>290.06707679230169</v>
      </c>
      <c r="P110" s="16">
        <f t="shared" si="7"/>
        <v>1.5396659698856277E-2</v>
      </c>
    </row>
    <row r="111" spans="1:16" ht="45" x14ac:dyDescent="0.25">
      <c r="A111" s="28" t="s">
        <v>239</v>
      </c>
      <c r="B111" s="42">
        <f>SUM('[2]Q N ALL ITD51 IV'!B87:D87)</f>
        <v>60057</v>
      </c>
      <c r="C111" s="26">
        <v>18248</v>
      </c>
      <c r="D111" s="16">
        <f t="shared" si="4"/>
        <v>-69.615531911350885</v>
      </c>
      <c r="E111" s="16">
        <f t="shared" si="5"/>
        <v>3.178397677541891E-4</v>
      </c>
      <c r="L111" s="28" t="s">
        <v>336</v>
      </c>
      <c r="M111" s="26">
        <v>400125</v>
      </c>
      <c r="N111" s="26">
        <v>705329</v>
      </c>
      <c r="O111" s="16">
        <f t="shared" si="6"/>
        <v>76.277163386441714</v>
      </c>
      <c r="P111" s="16">
        <f t="shared" si="7"/>
        <v>1.5170265750374863E-2</v>
      </c>
    </row>
    <row r="112" spans="1:16" ht="60" x14ac:dyDescent="0.25">
      <c r="A112" s="28" t="s">
        <v>246</v>
      </c>
      <c r="B112" s="42">
        <f>SUM('[2]Q N ALL ITD51 IV'!B94:D94)</f>
        <v>199881</v>
      </c>
      <c r="C112" s="26">
        <v>13213</v>
      </c>
      <c r="D112" s="16">
        <f t="shared" si="4"/>
        <v>-93.389566792241382</v>
      </c>
      <c r="E112" s="16">
        <f t="shared" si="5"/>
        <v>2.3014121280886128E-4</v>
      </c>
      <c r="L112" s="28" t="s">
        <v>271</v>
      </c>
      <c r="M112" s="26">
        <v>1888815</v>
      </c>
      <c r="N112" s="26">
        <v>705068</v>
      </c>
      <c r="O112" s="16">
        <f t="shared" si="6"/>
        <v>-62.671410381641401</v>
      </c>
      <c r="P112" s="16">
        <f t="shared" si="7"/>
        <v>1.5164652144014076E-2</v>
      </c>
    </row>
    <row r="113" spans="1:16" ht="30" x14ac:dyDescent="0.25">
      <c r="A113" s="28" t="s">
        <v>223</v>
      </c>
      <c r="B113" s="42">
        <f>SUM('[2]Q N ALL ITD51 IV'!B71:D71)</f>
        <v>209988</v>
      </c>
      <c r="C113" s="26">
        <v>12000</v>
      </c>
      <c r="D113" s="16">
        <f t="shared" si="4"/>
        <v>-94.28538773644209</v>
      </c>
      <c r="E113" s="16">
        <f t="shared" si="5"/>
        <v>2.0901343780415767E-4</v>
      </c>
      <c r="L113" s="28" t="s">
        <v>202</v>
      </c>
      <c r="M113" s="26">
        <v>721054</v>
      </c>
      <c r="N113" s="26">
        <v>694559</v>
      </c>
      <c r="O113" s="16">
        <f t="shared" si="6"/>
        <v>-3.6744820776252567</v>
      </c>
      <c r="P113" s="16">
        <f t="shared" si="7"/>
        <v>1.4938623832728577E-2</v>
      </c>
    </row>
    <row r="114" spans="1:16" ht="45" x14ac:dyDescent="0.25">
      <c r="A114" s="28" t="s">
        <v>219</v>
      </c>
      <c r="B114" s="42"/>
      <c r="C114" s="26">
        <v>9576</v>
      </c>
      <c r="D114" s="16" t="e">
        <f t="shared" si="4"/>
        <v>#DIV/0!</v>
      </c>
      <c r="E114" s="16">
        <f t="shared" si="5"/>
        <v>1.6679272336771783E-4</v>
      </c>
      <c r="L114" s="28" t="s">
        <v>279</v>
      </c>
      <c r="M114" s="26">
        <v>888700</v>
      </c>
      <c r="N114" s="26">
        <v>694027</v>
      </c>
      <c r="O114" s="16">
        <f t="shared" si="6"/>
        <v>-21.90536739057049</v>
      </c>
      <c r="P114" s="16">
        <f t="shared" si="7"/>
        <v>1.4927181539303523E-2</v>
      </c>
    </row>
    <row r="115" spans="1:16" ht="30" x14ac:dyDescent="0.25">
      <c r="A115" s="28" t="s">
        <v>251</v>
      </c>
      <c r="B115" s="42">
        <f>SUM('[2]Q N ALL ITD51 IV'!B99:D99)</f>
        <v>260974</v>
      </c>
      <c r="C115" s="26">
        <v>9308</v>
      </c>
      <c r="D115" s="16">
        <f t="shared" si="4"/>
        <v>-96.433361177741844</v>
      </c>
      <c r="E115" s="16">
        <f t="shared" si="5"/>
        <v>1.6212475659009161E-4</v>
      </c>
      <c r="L115" s="28" t="s">
        <v>193</v>
      </c>
      <c r="M115" s="26">
        <v>176236</v>
      </c>
      <c r="N115" s="26">
        <v>653820</v>
      </c>
      <c r="O115" s="16">
        <f t="shared" si="6"/>
        <v>270.99117092988945</v>
      </c>
      <c r="P115" s="16">
        <f t="shared" si="7"/>
        <v>1.4062406554827739E-2</v>
      </c>
    </row>
    <row r="116" spans="1:16" ht="30" x14ac:dyDescent="0.25">
      <c r="A116" s="28" t="s">
        <v>240</v>
      </c>
      <c r="B116" s="42"/>
      <c r="C116" s="26">
        <v>7560</v>
      </c>
      <c r="D116" s="16" t="e">
        <f t="shared" si="4"/>
        <v>#DIV/0!</v>
      </c>
      <c r="E116" s="16">
        <f t="shared" si="5"/>
        <v>1.3167846581661934E-4</v>
      </c>
      <c r="L116" s="28" t="s">
        <v>272</v>
      </c>
      <c r="M116" s="26">
        <v>674892</v>
      </c>
      <c r="N116" s="26">
        <v>653198</v>
      </c>
      <c r="O116" s="16">
        <f t="shared" si="6"/>
        <v>-3.2144402363637425</v>
      </c>
      <c r="P116" s="16">
        <f t="shared" si="7"/>
        <v>1.4049028535071379E-2</v>
      </c>
    </row>
    <row r="117" spans="1:16" ht="30" x14ac:dyDescent="0.25">
      <c r="A117" s="28" t="s">
        <v>172</v>
      </c>
      <c r="B117" s="42"/>
      <c r="C117" s="26">
        <v>4916</v>
      </c>
      <c r="D117" s="16" t="e">
        <f t="shared" si="4"/>
        <v>#DIV/0!</v>
      </c>
      <c r="E117" s="16">
        <f t="shared" si="5"/>
        <v>8.5625838353769931E-5</v>
      </c>
      <c r="L117" s="28" t="s">
        <v>197</v>
      </c>
      <c r="M117" s="26">
        <v>1263449</v>
      </c>
      <c r="N117" s="26">
        <v>644492</v>
      </c>
      <c r="O117" s="16">
        <f t="shared" si="6"/>
        <v>-48.989472467824193</v>
      </c>
      <c r="P117" s="16">
        <f t="shared" si="7"/>
        <v>1.3861779274623042E-2</v>
      </c>
    </row>
    <row r="118" spans="1:16" ht="30" x14ac:dyDescent="0.25">
      <c r="A118" s="28" t="s">
        <v>258</v>
      </c>
      <c r="B118" s="42">
        <f>SUM('[2]Q N ALL ITD51 IV'!B106:D106)</f>
        <v>86684</v>
      </c>
      <c r="C118" s="26">
        <v>1030</v>
      </c>
      <c r="D118" s="16">
        <f t="shared" si="4"/>
        <v>-98.811776106317197</v>
      </c>
      <c r="E118" s="16">
        <f t="shared" si="5"/>
        <v>1.7940320078190197E-5</v>
      </c>
      <c r="L118" s="28" t="s">
        <v>297</v>
      </c>
      <c r="M118" s="26">
        <v>485104</v>
      </c>
      <c r="N118" s="26">
        <v>643044</v>
      </c>
      <c r="O118" s="16">
        <f t="shared" si="6"/>
        <v>32.557966951416603</v>
      </c>
      <c r="P118" s="16">
        <f t="shared" si="7"/>
        <v>1.3830635588759367E-2</v>
      </c>
    </row>
    <row r="119" spans="1:16" ht="45" x14ac:dyDescent="0.25">
      <c r="A119" s="28" t="s">
        <v>171</v>
      </c>
      <c r="B119" s="42">
        <f>SUM('[2]Q N ALL ITD51 IV'!B19:D19)</f>
        <v>122009</v>
      </c>
      <c r="C119" s="26">
        <v>0</v>
      </c>
      <c r="D119" s="16">
        <f t="shared" si="4"/>
        <v>-100</v>
      </c>
      <c r="E119" s="16">
        <f t="shared" si="5"/>
        <v>0</v>
      </c>
      <c r="L119" s="28" t="s">
        <v>174</v>
      </c>
      <c r="M119" s="26">
        <v>1059736</v>
      </c>
      <c r="N119" s="26">
        <v>586354</v>
      </c>
      <c r="O119" s="16">
        <f t="shared" si="6"/>
        <v>-44.669804555096739</v>
      </c>
      <c r="P119" s="16">
        <f t="shared" si="7"/>
        <v>1.2611343080740058E-2</v>
      </c>
    </row>
    <row r="120" spans="1:16" ht="30" x14ac:dyDescent="0.25">
      <c r="A120" s="28" t="s">
        <v>176</v>
      </c>
      <c r="B120" s="42">
        <f>SUM('[2]Q N ALL ITD51 IV'!B24:D24)</f>
        <v>166788</v>
      </c>
      <c r="C120" s="26">
        <v>0</v>
      </c>
      <c r="D120" s="16">
        <f t="shared" si="4"/>
        <v>-100</v>
      </c>
      <c r="E120" s="16">
        <f t="shared" si="5"/>
        <v>0</v>
      </c>
      <c r="L120" s="28" t="s">
        <v>182</v>
      </c>
      <c r="M120" s="26">
        <v>302917</v>
      </c>
      <c r="N120" s="26">
        <v>584073</v>
      </c>
      <c r="O120" s="16">
        <f t="shared" si="6"/>
        <v>92.816183971186831</v>
      </c>
      <c r="P120" s="16">
        <f t="shared" si="7"/>
        <v>1.2562283172276622E-2</v>
      </c>
    </row>
    <row r="121" spans="1:16" ht="30" x14ac:dyDescent="0.25">
      <c r="A121" s="28" t="s">
        <v>180</v>
      </c>
      <c r="B121" s="42">
        <f>SUM('[2]Q N ALL ITD51 IV'!B28:D28)</f>
        <v>2862</v>
      </c>
      <c r="C121" s="26">
        <v>0</v>
      </c>
      <c r="D121" s="16">
        <f t="shared" si="4"/>
        <v>-100</v>
      </c>
      <c r="E121" s="16">
        <f t="shared" si="5"/>
        <v>0</v>
      </c>
      <c r="L121" s="28" t="s">
        <v>284</v>
      </c>
      <c r="M121" s="26">
        <v>405970</v>
      </c>
      <c r="N121" s="26">
        <v>572946</v>
      </c>
      <c r="O121" s="16">
        <f t="shared" si="6"/>
        <v>41.130132768431167</v>
      </c>
      <c r="P121" s="16">
        <f t="shared" si="7"/>
        <v>1.2322962873516157E-2</v>
      </c>
    </row>
    <row r="122" spans="1:16" ht="30" x14ac:dyDescent="0.25">
      <c r="A122" s="28" t="s">
        <v>203</v>
      </c>
      <c r="B122" s="42">
        <f>SUM('[2]Q N ALL ITD51 IV'!B51:D51)</f>
        <v>56575</v>
      </c>
      <c r="C122" s="26">
        <v>0</v>
      </c>
      <c r="D122" s="16">
        <f t="shared" si="4"/>
        <v>-100</v>
      </c>
      <c r="E122" s="16">
        <f t="shared" si="5"/>
        <v>0</v>
      </c>
      <c r="L122" s="28" t="s">
        <v>276</v>
      </c>
      <c r="M122" s="26">
        <v>316652</v>
      </c>
      <c r="N122" s="26">
        <v>564607</v>
      </c>
      <c r="O122" s="16">
        <f t="shared" si="6"/>
        <v>78.305205714791015</v>
      </c>
      <c r="P122" s="16">
        <f t="shared" si="7"/>
        <v>1.2143607074885479E-2</v>
      </c>
    </row>
    <row r="123" spans="1:16" ht="45" x14ac:dyDescent="0.25">
      <c r="A123" s="28" t="s">
        <v>208</v>
      </c>
      <c r="B123" s="42"/>
      <c r="C123" s="26">
        <v>0</v>
      </c>
      <c r="D123" s="16" t="e">
        <f t="shared" si="4"/>
        <v>#DIV/0!</v>
      </c>
      <c r="E123" s="16">
        <f t="shared" si="5"/>
        <v>0</v>
      </c>
      <c r="L123" s="28" t="s">
        <v>289</v>
      </c>
      <c r="M123" s="26">
        <v>469451</v>
      </c>
      <c r="N123" s="26">
        <v>561335</v>
      </c>
      <c r="O123" s="16">
        <f t="shared" si="6"/>
        <v>19.572649754713495</v>
      </c>
      <c r="P123" s="16">
        <f t="shared" si="7"/>
        <v>1.2073232668707332E-2</v>
      </c>
    </row>
    <row r="124" spans="1:16" ht="30" x14ac:dyDescent="0.25">
      <c r="A124" s="28" t="s">
        <v>220</v>
      </c>
      <c r="B124" s="42">
        <f>SUM('[2]Q N ALL ITD51 IV'!B68:D68)</f>
        <v>33408</v>
      </c>
      <c r="C124" s="26">
        <v>0</v>
      </c>
      <c r="D124" s="16">
        <f t="shared" si="4"/>
        <v>-100</v>
      </c>
      <c r="E124" s="16">
        <f t="shared" si="5"/>
        <v>0</v>
      </c>
      <c r="L124" s="28" t="s">
        <v>305</v>
      </c>
      <c r="M124" s="26"/>
      <c r="N124" s="26">
        <v>551619</v>
      </c>
      <c r="O124" s="16" t="e">
        <f t="shared" si="6"/>
        <v>#DIV/0!</v>
      </c>
      <c r="P124" s="16">
        <f t="shared" si="7"/>
        <v>1.1864260257207675E-2</v>
      </c>
    </row>
    <row r="125" spans="1:16" ht="45" x14ac:dyDescent="0.25">
      <c r="A125" s="28" t="s">
        <v>249</v>
      </c>
      <c r="B125" s="42">
        <f>SUM('[2]Q N ALL ITD51 IV'!B97:D97)</f>
        <v>144738</v>
      </c>
      <c r="C125" s="26">
        <v>0</v>
      </c>
      <c r="D125" s="16">
        <f t="shared" si="4"/>
        <v>-100</v>
      </c>
      <c r="E125" s="16">
        <f t="shared" si="5"/>
        <v>0</v>
      </c>
      <c r="L125" s="28" t="s">
        <v>180</v>
      </c>
      <c r="M125" s="26">
        <v>65581</v>
      </c>
      <c r="N125" s="26">
        <v>518709</v>
      </c>
      <c r="O125" s="16">
        <f t="shared" si="6"/>
        <v>690.9440234214178</v>
      </c>
      <c r="P125" s="16">
        <f t="shared" si="7"/>
        <v>1.1156429662060111E-2</v>
      </c>
    </row>
    <row r="126" spans="1:16" x14ac:dyDescent="0.25">
      <c r="A126" s="28" t="s">
        <v>257</v>
      </c>
      <c r="B126" s="42">
        <f>SUM('[2]Q N ALL ITD51 IV'!B105:D105)</f>
        <v>7841850</v>
      </c>
      <c r="C126" s="26">
        <v>0</v>
      </c>
      <c r="D126" s="16">
        <f t="shared" si="4"/>
        <v>-100</v>
      </c>
      <c r="E126" s="16">
        <f t="shared" si="5"/>
        <v>0</v>
      </c>
      <c r="L126" s="28" t="s">
        <v>291</v>
      </c>
      <c r="M126" s="26">
        <v>96750</v>
      </c>
      <c r="N126" s="26">
        <v>476000</v>
      </c>
      <c r="O126" s="16">
        <f t="shared" si="6"/>
        <v>391.98966408268728</v>
      </c>
      <c r="P126" s="16">
        <f t="shared" si="7"/>
        <v>1.0237841485574016E-2</v>
      </c>
    </row>
    <row r="127" spans="1:16" ht="30" x14ac:dyDescent="0.25">
      <c r="A127" s="28" t="s">
        <v>271</v>
      </c>
      <c r="B127" s="42">
        <f>SUM('[2]Q N ALL ITD51 IV'!B119:D119)</f>
        <v>214710</v>
      </c>
      <c r="C127" s="26">
        <v>0</v>
      </c>
      <c r="D127" s="16">
        <f t="shared" si="4"/>
        <v>-100</v>
      </c>
      <c r="E127" s="16">
        <f t="shared" si="5"/>
        <v>0</v>
      </c>
      <c r="L127" s="28" t="s">
        <v>258</v>
      </c>
      <c r="M127" s="26">
        <v>1109334</v>
      </c>
      <c r="N127" s="26">
        <v>437705</v>
      </c>
      <c r="O127" s="16">
        <f t="shared" si="6"/>
        <v>-60.543443183026938</v>
      </c>
      <c r="P127" s="16">
        <f t="shared" si="7"/>
        <v>9.4141899316033083E-3</v>
      </c>
    </row>
    <row r="128" spans="1:16" ht="30" x14ac:dyDescent="0.25">
      <c r="A128" s="28" t="s">
        <v>272</v>
      </c>
      <c r="B128" s="42">
        <f>SUM('[2]Q N ALL ITD51 IV'!B120:D120)</f>
        <v>927784</v>
      </c>
      <c r="C128" s="26">
        <v>0</v>
      </c>
      <c r="D128" s="16">
        <f t="shared" si="4"/>
        <v>-100</v>
      </c>
      <c r="E128" s="16">
        <f t="shared" si="5"/>
        <v>0</v>
      </c>
      <c r="L128" s="28" t="s">
        <v>237</v>
      </c>
      <c r="M128" s="26">
        <v>149716</v>
      </c>
      <c r="N128" s="26">
        <v>396052</v>
      </c>
      <c r="O128" s="16">
        <f t="shared" si="6"/>
        <v>164.53552058564213</v>
      </c>
      <c r="P128" s="16">
        <f t="shared" si="7"/>
        <v>8.5183142774045376E-3</v>
      </c>
    </row>
    <row r="129" spans="1:16" ht="60" x14ac:dyDescent="0.25">
      <c r="A129" s="28" t="s">
        <v>279</v>
      </c>
      <c r="B129" s="42">
        <f>SUM('[2]Q N ALL ITD51 IV'!B127:D127)</f>
        <v>26746</v>
      </c>
      <c r="C129" s="26">
        <v>0</v>
      </c>
      <c r="D129" s="16">
        <f t="shared" si="4"/>
        <v>-100</v>
      </c>
      <c r="E129" s="16">
        <f t="shared" si="5"/>
        <v>0</v>
      </c>
      <c r="L129" s="28" t="s">
        <v>303</v>
      </c>
      <c r="M129" s="26">
        <v>733510</v>
      </c>
      <c r="N129" s="26">
        <v>385402</v>
      </c>
      <c r="O129" s="16">
        <f t="shared" si="6"/>
        <v>-47.457839702253544</v>
      </c>
      <c r="P129" s="16">
        <f t="shared" si="7"/>
        <v>8.2892533281999931E-3</v>
      </c>
    </row>
    <row r="130" spans="1:16" ht="30" x14ac:dyDescent="0.25">
      <c r="L130" s="28" t="s">
        <v>339</v>
      </c>
      <c r="M130" s="26">
        <v>5888</v>
      </c>
      <c r="N130" s="26">
        <v>384133</v>
      </c>
      <c r="O130" s="16">
        <f t="shared" si="6"/>
        <v>6423.997961956522</v>
      </c>
      <c r="P130" s="16">
        <f t="shared" si="7"/>
        <v>8.2619595869285779E-3</v>
      </c>
    </row>
    <row r="131" spans="1:16" ht="90" x14ac:dyDescent="0.25">
      <c r="L131" s="28" t="s">
        <v>321</v>
      </c>
      <c r="M131" s="26">
        <v>1333576</v>
      </c>
      <c r="N131" s="26">
        <v>355713</v>
      </c>
      <c r="O131" s="16">
        <f t="shared" si="6"/>
        <v>-73.326379598913007</v>
      </c>
      <c r="P131" s="16">
        <f t="shared" si="7"/>
        <v>7.6507002276428359E-3</v>
      </c>
    </row>
    <row r="132" spans="1:16" ht="30" x14ac:dyDescent="0.25">
      <c r="L132" s="28" t="s">
        <v>306</v>
      </c>
      <c r="M132" s="26">
        <v>461151</v>
      </c>
      <c r="N132" s="26">
        <v>321350</v>
      </c>
      <c r="O132" s="16">
        <f t="shared" si="6"/>
        <v>-30.315666668835149</v>
      </c>
      <c r="P132" s="16">
        <f t="shared" si="7"/>
        <v>6.9116184062798522E-3</v>
      </c>
    </row>
    <row r="133" spans="1:16" ht="75" x14ac:dyDescent="0.25">
      <c r="L133" s="28" t="s">
        <v>181</v>
      </c>
      <c r="M133" s="26">
        <v>475038</v>
      </c>
      <c r="N133" s="26">
        <v>311246</v>
      </c>
      <c r="O133" s="16">
        <f t="shared" si="6"/>
        <v>-34.479767934354726</v>
      </c>
      <c r="P133" s="16">
        <f t="shared" si="7"/>
        <v>6.6943008634852315E-3</v>
      </c>
    </row>
    <row r="134" spans="1:16" ht="45" x14ac:dyDescent="0.25">
      <c r="L134" s="28" t="s">
        <v>340</v>
      </c>
      <c r="M134" s="26">
        <v>12946</v>
      </c>
      <c r="N134" s="26">
        <v>298900</v>
      </c>
      <c r="O134" s="16">
        <f t="shared" si="6"/>
        <v>2208.8212575312837</v>
      </c>
      <c r="P134" s="16">
        <f t="shared" si="7"/>
        <v>6.4287622269707427E-3</v>
      </c>
    </row>
    <row r="135" spans="1:16" ht="30" x14ac:dyDescent="0.25">
      <c r="L135" s="28" t="s">
        <v>286</v>
      </c>
      <c r="M135" s="26">
        <v>61155</v>
      </c>
      <c r="N135" s="26">
        <v>218194</v>
      </c>
      <c r="O135" s="16">
        <f t="shared" si="6"/>
        <v>256.78848826751698</v>
      </c>
      <c r="P135" s="16">
        <f t="shared" si="7"/>
        <v>4.6929319014775983E-3</v>
      </c>
    </row>
    <row r="136" spans="1:16" ht="30" x14ac:dyDescent="0.25">
      <c r="L136" s="28" t="s">
        <v>250</v>
      </c>
      <c r="M136" s="26">
        <v>194872</v>
      </c>
      <c r="N136" s="26">
        <v>176772</v>
      </c>
      <c r="O136" s="16">
        <f t="shared" si="6"/>
        <v>-9.2881481177388281</v>
      </c>
      <c r="P136" s="16">
        <f t="shared" si="7"/>
        <v>3.8020246115291808E-3</v>
      </c>
    </row>
    <row r="137" spans="1:16" x14ac:dyDescent="0.25">
      <c r="L137" s="28" t="s">
        <v>329</v>
      </c>
      <c r="M137" s="26">
        <v>570000</v>
      </c>
      <c r="N137" s="26">
        <v>153947</v>
      </c>
      <c r="O137" s="16">
        <f t="shared" si="6"/>
        <v>-72.99175438596491</v>
      </c>
      <c r="P137" s="16">
        <f t="shared" si="7"/>
        <v>3.3111029058396284E-3</v>
      </c>
    </row>
    <row r="138" spans="1:16" x14ac:dyDescent="0.25">
      <c r="L138" s="28" t="s">
        <v>309</v>
      </c>
      <c r="M138" s="26">
        <v>132899</v>
      </c>
      <c r="N138" s="26">
        <v>153897</v>
      </c>
      <c r="O138" s="16">
        <f t="shared" si="6"/>
        <v>15.799968397053405</v>
      </c>
      <c r="P138" s="16">
        <f t="shared" si="7"/>
        <v>3.310027502322236E-3</v>
      </c>
    </row>
    <row r="139" spans="1:16" ht="45" x14ac:dyDescent="0.25">
      <c r="L139" s="28" t="s">
        <v>333</v>
      </c>
      <c r="M139" s="26">
        <v>175795</v>
      </c>
      <c r="N139" s="26">
        <v>152512</v>
      </c>
      <c r="O139" s="16">
        <f t="shared" si="6"/>
        <v>-13.244403993287634</v>
      </c>
      <c r="P139" s="16">
        <f t="shared" si="7"/>
        <v>3.2802388248904715E-3</v>
      </c>
    </row>
    <row r="140" spans="1:16" ht="30" x14ac:dyDescent="0.25">
      <c r="L140" s="28" t="s">
        <v>287</v>
      </c>
      <c r="M140" s="26">
        <v>7846</v>
      </c>
      <c r="N140" s="26">
        <v>141474</v>
      </c>
      <c r="O140" s="16">
        <f t="shared" si="6"/>
        <v>1703.1353555952076</v>
      </c>
      <c r="P140" s="16">
        <f t="shared" si="7"/>
        <v>3.042832744390963E-3</v>
      </c>
    </row>
    <row r="141" spans="1:16" ht="30" x14ac:dyDescent="0.25">
      <c r="L141" s="28" t="s">
        <v>249</v>
      </c>
      <c r="M141" s="26">
        <v>301510</v>
      </c>
      <c r="N141" s="26">
        <v>124534</v>
      </c>
      <c r="O141" s="16">
        <f t="shared" ref="O141:O186" si="8">N141/M141*100-100</f>
        <v>-58.696560644754733</v>
      </c>
      <c r="P141" s="16">
        <f t="shared" ref="P141:P186" si="9">N141/$H$16*100</f>
        <v>2.6784860326984758E-3</v>
      </c>
    </row>
    <row r="142" spans="1:16" ht="45" x14ac:dyDescent="0.25">
      <c r="L142" s="28" t="s">
        <v>319</v>
      </c>
      <c r="M142" s="26">
        <v>32717</v>
      </c>
      <c r="N142" s="26">
        <v>123867</v>
      </c>
      <c r="O142" s="16">
        <f t="shared" si="8"/>
        <v>278.60133875355319</v>
      </c>
      <c r="P142" s="16">
        <f t="shared" si="9"/>
        <v>2.6641401497764635E-3</v>
      </c>
    </row>
    <row r="143" spans="1:16" ht="30" x14ac:dyDescent="0.25">
      <c r="L143" s="28" t="s">
        <v>199</v>
      </c>
      <c r="M143" s="26">
        <v>116102</v>
      </c>
      <c r="N143" s="26">
        <v>122222</v>
      </c>
      <c r="O143" s="16">
        <f t="shared" si="8"/>
        <v>5.2712270245129247</v>
      </c>
      <c r="P143" s="16">
        <f t="shared" si="9"/>
        <v>2.6287593740542594E-3</v>
      </c>
    </row>
    <row r="144" spans="1:16" ht="45" x14ac:dyDescent="0.25">
      <c r="L144" s="28" t="s">
        <v>311</v>
      </c>
      <c r="M144" s="26">
        <v>73210</v>
      </c>
      <c r="N144" s="26">
        <v>122113</v>
      </c>
      <c r="O144" s="16">
        <f t="shared" si="8"/>
        <v>66.798251604971995</v>
      </c>
      <c r="P144" s="16">
        <f t="shared" si="9"/>
        <v>2.6264149943863442E-3</v>
      </c>
    </row>
    <row r="145" spans="12:16" ht="75" x14ac:dyDescent="0.25">
      <c r="L145" s="28" t="s">
        <v>185</v>
      </c>
      <c r="M145" s="26">
        <v>144510</v>
      </c>
      <c r="N145" s="26">
        <v>104165</v>
      </c>
      <c r="O145" s="16">
        <f t="shared" si="8"/>
        <v>-27.918483149955023</v>
      </c>
      <c r="P145" s="16">
        <f t="shared" si="9"/>
        <v>2.2403881477832299E-3</v>
      </c>
    </row>
    <row r="146" spans="12:16" ht="75" x14ac:dyDescent="0.25">
      <c r="L146" s="28" t="s">
        <v>334</v>
      </c>
      <c r="M146" s="26">
        <v>648070</v>
      </c>
      <c r="N146" s="26">
        <v>101999</v>
      </c>
      <c r="O146" s="16">
        <f t="shared" si="8"/>
        <v>-84.261113768574376</v>
      </c>
      <c r="P146" s="16">
        <f t="shared" si="9"/>
        <v>2.1938016674097984E-3</v>
      </c>
    </row>
    <row r="147" spans="12:16" ht="30" x14ac:dyDescent="0.25">
      <c r="L147" s="28" t="s">
        <v>331</v>
      </c>
      <c r="M147" s="26"/>
      <c r="N147" s="26">
        <v>98162</v>
      </c>
      <c r="O147" s="16" t="e">
        <f t="shared" si="8"/>
        <v>#DIV/0!</v>
      </c>
      <c r="P147" s="16">
        <f t="shared" si="9"/>
        <v>2.1112752014851191E-3</v>
      </c>
    </row>
    <row r="148" spans="12:16" ht="30" x14ac:dyDescent="0.25">
      <c r="L148" s="28" t="s">
        <v>330</v>
      </c>
      <c r="M148" s="26">
        <v>3571</v>
      </c>
      <c r="N148" s="26">
        <v>96056</v>
      </c>
      <c r="O148" s="16">
        <f t="shared" si="8"/>
        <v>2589.8907868944275</v>
      </c>
      <c r="P148" s="16">
        <f t="shared" si="9"/>
        <v>2.0659792053325582E-3</v>
      </c>
    </row>
    <row r="149" spans="12:16" ht="30" x14ac:dyDescent="0.25">
      <c r="L149" s="28" t="s">
        <v>310</v>
      </c>
      <c r="M149" s="26">
        <v>123063</v>
      </c>
      <c r="N149" s="26">
        <v>92392</v>
      </c>
      <c r="O149" s="16">
        <f t="shared" si="8"/>
        <v>-24.923006915157274</v>
      </c>
      <c r="P149" s="16">
        <f t="shared" si="9"/>
        <v>1.9871736355780555E-3</v>
      </c>
    </row>
    <row r="150" spans="12:16" ht="30" x14ac:dyDescent="0.25">
      <c r="L150" s="28" t="s">
        <v>282</v>
      </c>
      <c r="M150" s="26">
        <v>126437</v>
      </c>
      <c r="N150" s="26">
        <v>85943</v>
      </c>
      <c r="O150" s="16">
        <f t="shared" si="8"/>
        <v>-32.027017407879015</v>
      </c>
      <c r="P150" s="16">
        <f t="shared" si="9"/>
        <v>1.8484680899048059E-3</v>
      </c>
    </row>
    <row r="151" spans="12:16" ht="45" x14ac:dyDescent="0.25">
      <c r="L151" s="28" t="s">
        <v>163</v>
      </c>
      <c r="M151" s="26">
        <v>21550</v>
      </c>
      <c r="N151" s="26">
        <v>76700</v>
      </c>
      <c r="O151" s="16">
        <f t="shared" si="8"/>
        <v>255.91647331786544</v>
      </c>
      <c r="P151" s="16">
        <f t="shared" si="9"/>
        <v>1.6496689956796786E-3</v>
      </c>
    </row>
    <row r="152" spans="12:16" ht="45" x14ac:dyDescent="0.25">
      <c r="L152" s="28" t="s">
        <v>315</v>
      </c>
      <c r="M152" s="26">
        <v>179831</v>
      </c>
      <c r="N152" s="26">
        <v>74544</v>
      </c>
      <c r="O152" s="16">
        <f t="shared" si="8"/>
        <v>-58.547747607475905</v>
      </c>
      <c r="P152" s="16">
        <f t="shared" si="9"/>
        <v>1.6032975960097258E-3</v>
      </c>
    </row>
    <row r="153" spans="12:16" ht="30" x14ac:dyDescent="0.25">
      <c r="L153" s="28" t="s">
        <v>299</v>
      </c>
      <c r="M153" s="26">
        <v>16216</v>
      </c>
      <c r="N153" s="26">
        <v>67656</v>
      </c>
      <c r="O153" s="16">
        <f t="shared" si="8"/>
        <v>317.21756290083869</v>
      </c>
      <c r="P153" s="16">
        <f t="shared" si="9"/>
        <v>1.4551500074537723E-3</v>
      </c>
    </row>
    <row r="154" spans="12:16" ht="30" x14ac:dyDescent="0.25">
      <c r="L154" s="28" t="s">
        <v>285</v>
      </c>
      <c r="M154" s="26">
        <v>83608</v>
      </c>
      <c r="N154" s="26">
        <v>63557</v>
      </c>
      <c r="O154" s="16">
        <f t="shared" si="8"/>
        <v>-23.982154817720797</v>
      </c>
      <c r="P154" s="16">
        <f t="shared" si="9"/>
        <v>1.3669884270979574E-3</v>
      </c>
    </row>
    <row r="155" spans="12:16" ht="45" x14ac:dyDescent="0.25">
      <c r="L155" s="28" t="s">
        <v>215</v>
      </c>
      <c r="M155" s="26">
        <v>13669</v>
      </c>
      <c r="N155" s="26">
        <v>55245</v>
      </c>
      <c r="O155" s="16">
        <f t="shared" si="8"/>
        <v>304.16270392859752</v>
      </c>
      <c r="P155" s="16">
        <f t="shared" si="9"/>
        <v>1.1882133463666732E-3</v>
      </c>
    </row>
    <row r="156" spans="12:16" ht="30" x14ac:dyDescent="0.25">
      <c r="L156" s="28" t="s">
        <v>314</v>
      </c>
      <c r="M156" s="26"/>
      <c r="N156" s="26">
        <v>50000</v>
      </c>
      <c r="O156" s="16" t="e">
        <f t="shared" si="8"/>
        <v>#DIV/0!</v>
      </c>
      <c r="P156" s="16">
        <f t="shared" si="9"/>
        <v>1.0754035173922286E-3</v>
      </c>
    </row>
    <row r="157" spans="12:16" ht="30" x14ac:dyDescent="0.25">
      <c r="L157" s="28" t="s">
        <v>298</v>
      </c>
      <c r="M157" s="26">
        <v>19710</v>
      </c>
      <c r="N157" s="26">
        <v>49800</v>
      </c>
      <c r="O157" s="16">
        <f t="shared" si="8"/>
        <v>152.66362252663623</v>
      </c>
      <c r="P157" s="16">
        <f t="shared" si="9"/>
        <v>1.0711019033226596E-3</v>
      </c>
    </row>
    <row r="158" spans="12:16" ht="45" x14ac:dyDescent="0.25">
      <c r="L158" s="28" t="s">
        <v>317</v>
      </c>
      <c r="M158" s="26">
        <v>225383</v>
      </c>
      <c r="N158" s="26">
        <v>49320</v>
      </c>
      <c r="O158" s="16">
        <f t="shared" si="8"/>
        <v>-78.117249304517202</v>
      </c>
      <c r="P158" s="16">
        <f t="shared" si="9"/>
        <v>1.0607780295556943E-3</v>
      </c>
    </row>
    <row r="159" spans="12:16" ht="75" x14ac:dyDescent="0.25">
      <c r="L159" s="28" t="s">
        <v>326</v>
      </c>
      <c r="M159" s="26">
        <v>27217</v>
      </c>
      <c r="N159" s="26">
        <v>39303</v>
      </c>
      <c r="O159" s="16">
        <f t="shared" si="8"/>
        <v>44.40606973582689</v>
      </c>
      <c r="P159" s="16">
        <f t="shared" si="9"/>
        <v>8.4533168888133517E-4</v>
      </c>
    </row>
    <row r="160" spans="12:16" ht="30" x14ac:dyDescent="0.25">
      <c r="L160" s="28" t="s">
        <v>320</v>
      </c>
      <c r="M160" s="26">
        <v>238782</v>
      </c>
      <c r="N160" s="26">
        <v>39046</v>
      </c>
      <c r="O160" s="16">
        <f t="shared" si="8"/>
        <v>-83.647846152557563</v>
      </c>
      <c r="P160" s="16">
        <f t="shared" si="9"/>
        <v>8.398041148019391E-4</v>
      </c>
    </row>
    <row r="161" spans="12:16" ht="30" x14ac:dyDescent="0.25">
      <c r="L161" s="28" t="s">
        <v>264</v>
      </c>
      <c r="M161" s="26">
        <v>69828</v>
      </c>
      <c r="N161" s="26">
        <v>37355</v>
      </c>
      <c r="O161" s="16">
        <f t="shared" si="8"/>
        <v>-46.504267629031339</v>
      </c>
      <c r="P161" s="16">
        <f t="shared" si="9"/>
        <v>8.0343396784373397E-4</v>
      </c>
    </row>
    <row r="162" spans="12:16" ht="30" x14ac:dyDescent="0.25">
      <c r="L162" s="28" t="s">
        <v>313</v>
      </c>
      <c r="M162" s="26">
        <v>35226</v>
      </c>
      <c r="N162" s="26">
        <v>35227</v>
      </c>
      <c r="O162" s="16">
        <f t="shared" si="8"/>
        <v>2.8388122409666039E-3</v>
      </c>
      <c r="P162" s="16">
        <f t="shared" si="9"/>
        <v>7.5766479414352071E-4</v>
      </c>
    </row>
    <row r="163" spans="12:16" ht="30" x14ac:dyDescent="0.25">
      <c r="L163" s="28" t="s">
        <v>292</v>
      </c>
      <c r="M163" s="26"/>
      <c r="N163" s="26">
        <v>32500</v>
      </c>
      <c r="O163" s="16" t="e">
        <f t="shared" si="8"/>
        <v>#DIV/0!</v>
      </c>
      <c r="P163" s="16">
        <f t="shared" si="9"/>
        <v>6.9901228630494866E-4</v>
      </c>
    </row>
    <row r="164" spans="12:16" ht="45" x14ac:dyDescent="0.25">
      <c r="L164" s="28" t="s">
        <v>233</v>
      </c>
      <c r="M164" s="26">
        <v>31707</v>
      </c>
      <c r="N164" s="26">
        <v>31234</v>
      </c>
      <c r="O164" s="16">
        <f t="shared" si="8"/>
        <v>-1.4917841486107193</v>
      </c>
      <c r="P164" s="16">
        <f t="shared" si="9"/>
        <v>6.7178306924457732E-4</v>
      </c>
    </row>
    <row r="165" spans="12:16" ht="30" x14ac:dyDescent="0.25">
      <c r="L165" s="28" t="s">
        <v>304</v>
      </c>
      <c r="M165" s="26">
        <v>739792</v>
      </c>
      <c r="N165" s="26">
        <v>30943</v>
      </c>
      <c r="O165" s="16">
        <f t="shared" si="8"/>
        <v>-95.817337846313563</v>
      </c>
      <c r="P165" s="16">
        <f t="shared" si="9"/>
        <v>6.6552422077335459E-4</v>
      </c>
    </row>
    <row r="166" spans="12:16" ht="30" x14ac:dyDescent="0.25">
      <c r="L166" s="28" t="s">
        <v>338</v>
      </c>
      <c r="M166" s="26">
        <v>12958</v>
      </c>
      <c r="N166" s="26">
        <v>29100</v>
      </c>
      <c r="O166" s="16">
        <f t="shared" si="8"/>
        <v>124.57169316252509</v>
      </c>
      <c r="P166" s="16">
        <f t="shared" si="9"/>
        <v>6.25884847122277E-4</v>
      </c>
    </row>
    <row r="167" spans="12:16" ht="30" x14ac:dyDescent="0.25">
      <c r="L167" s="28" t="s">
        <v>283</v>
      </c>
      <c r="M167" s="26">
        <v>3081</v>
      </c>
      <c r="N167" s="26">
        <v>23486</v>
      </c>
      <c r="O167" s="16">
        <f t="shared" si="8"/>
        <v>662.28497241155469</v>
      </c>
      <c r="P167" s="16">
        <f t="shared" si="9"/>
        <v>5.051385401894776E-4</v>
      </c>
    </row>
    <row r="168" spans="12:16" ht="45" x14ac:dyDescent="0.25">
      <c r="L168" s="28" t="s">
        <v>323</v>
      </c>
      <c r="M168" s="26">
        <v>116127</v>
      </c>
      <c r="N168" s="26">
        <v>21873</v>
      </c>
      <c r="O168" s="16">
        <f t="shared" si="8"/>
        <v>-81.164587046939985</v>
      </c>
      <c r="P168" s="16">
        <f t="shared" si="9"/>
        <v>4.7044602271840427E-4</v>
      </c>
    </row>
    <row r="169" spans="12:16" ht="45" x14ac:dyDescent="0.25">
      <c r="L169" s="28" t="s">
        <v>290</v>
      </c>
      <c r="M169" s="26"/>
      <c r="N169" s="26">
        <v>19239</v>
      </c>
      <c r="O169" s="16" t="e">
        <f t="shared" si="8"/>
        <v>#DIV/0!</v>
      </c>
      <c r="P169" s="16">
        <f t="shared" si="9"/>
        <v>4.1379376542218172E-4</v>
      </c>
    </row>
    <row r="170" spans="12:16" x14ac:dyDescent="0.25">
      <c r="L170" s="28" t="s">
        <v>296</v>
      </c>
      <c r="M170" s="26">
        <v>6070</v>
      </c>
      <c r="N170" s="26">
        <v>15468</v>
      </c>
      <c r="O170" s="16">
        <f t="shared" si="8"/>
        <v>154.82701812191104</v>
      </c>
      <c r="P170" s="16">
        <f t="shared" si="9"/>
        <v>3.3268683214045984E-4</v>
      </c>
    </row>
    <row r="171" spans="12:16" ht="45" x14ac:dyDescent="0.25">
      <c r="L171" s="28" t="s">
        <v>327</v>
      </c>
      <c r="M171" s="26">
        <v>7075</v>
      </c>
      <c r="N171" s="26">
        <v>10065</v>
      </c>
      <c r="O171" s="16">
        <f t="shared" si="8"/>
        <v>42.261484098939917</v>
      </c>
      <c r="P171" s="16">
        <f t="shared" si="9"/>
        <v>2.1647872805105562E-4</v>
      </c>
    </row>
    <row r="172" spans="12:16" ht="30" x14ac:dyDescent="0.25">
      <c r="L172" s="28" t="s">
        <v>318</v>
      </c>
      <c r="M172" s="26">
        <v>9158</v>
      </c>
      <c r="N172" s="26">
        <v>6696</v>
      </c>
      <c r="O172" s="16">
        <f t="shared" si="8"/>
        <v>-26.883599039091493</v>
      </c>
      <c r="P172" s="16">
        <f t="shared" si="9"/>
        <v>1.4401803904916726E-4</v>
      </c>
    </row>
    <row r="173" spans="12:16" ht="30" x14ac:dyDescent="0.25">
      <c r="L173" s="28" t="s">
        <v>294</v>
      </c>
      <c r="M173" s="26">
        <v>23085</v>
      </c>
      <c r="N173" s="26">
        <v>6096</v>
      </c>
      <c r="O173" s="16">
        <f t="shared" si="8"/>
        <v>-73.593242365172188</v>
      </c>
      <c r="P173" s="16">
        <f t="shared" si="9"/>
        <v>1.3111319684046052E-4</v>
      </c>
    </row>
    <row r="174" spans="12:16" ht="30" x14ac:dyDescent="0.25">
      <c r="L174" s="28" t="s">
        <v>300</v>
      </c>
      <c r="M174" s="26"/>
      <c r="N174" s="26">
        <v>4485</v>
      </c>
      <c r="O174" s="16" t="e">
        <f t="shared" si="8"/>
        <v>#DIV/0!</v>
      </c>
      <c r="P174" s="16">
        <f t="shared" si="9"/>
        <v>9.6463695510082904E-5</v>
      </c>
    </row>
    <row r="175" spans="12:16" ht="45" x14ac:dyDescent="0.25">
      <c r="L175" s="28" t="s">
        <v>325</v>
      </c>
      <c r="M175" s="26">
        <v>1523</v>
      </c>
      <c r="N175" s="26">
        <v>3965</v>
      </c>
      <c r="O175" s="16">
        <f t="shared" si="8"/>
        <v>160.3414313854235</v>
      </c>
      <c r="P175" s="16">
        <f t="shared" si="9"/>
        <v>8.5279498929203732E-5</v>
      </c>
    </row>
    <row r="176" spans="12:16" ht="45" x14ac:dyDescent="0.25">
      <c r="L176" s="28" t="s">
        <v>332</v>
      </c>
      <c r="M176" s="26"/>
      <c r="N176" s="26">
        <v>2670</v>
      </c>
      <c r="O176" s="16" t="e">
        <f t="shared" si="8"/>
        <v>#DIV/0!</v>
      </c>
      <c r="P176" s="16">
        <f t="shared" si="9"/>
        <v>5.7426547828745003E-5</v>
      </c>
    </row>
    <row r="177" spans="1:16" ht="30" x14ac:dyDescent="0.25">
      <c r="L177" s="28" t="s">
        <v>295</v>
      </c>
      <c r="M177" s="26"/>
      <c r="N177" s="26">
        <v>2617</v>
      </c>
      <c r="O177" s="16" t="e">
        <f t="shared" si="8"/>
        <v>#DIV/0!</v>
      </c>
      <c r="P177" s="16">
        <f t="shared" si="9"/>
        <v>5.6286620100309245E-5</v>
      </c>
    </row>
    <row r="178" spans="1:16" ht="30" x14ac:dyDescent="0.25">
      <c r="L178" s="28" t="s">
        <v>242</v>
      </c>
      <c r="M178" s="26">
        <v>17470</v>
      </c>
      <c r="N178" s="26">
        <v>1264</v>
      </c>
      <c r="O178" s="16">
        <f t="shared" si="8"/>
        <v>-92.764739553520315</v>
      </c>
      <c r="P178" s="16">
        <f t="shared" si="9"/>
        <v>2.7186200919675537E-5</v>
      </c>
    </row>
    <row r="179" spans="1:16" ht="30" x14ac:dyDescent="0.25">
      <c r="L179" s="28" t="s">
        <v>172</v>
      </c>
      <c r="M179" s="26">
        <v>190194</v>
      </c>
      <c r="N179" s="26"/>
      <c r="O179" s="16">
        <f t="shared" si="8"/>
        <v>-100</v>
      </c>
      <c r="P179" s="16">
        <f t="shared" si="9"/>
        <v>0</v>
      </c>
    </row>
    <row r="180" spans="1:16" ht="30" x14ac:dyDescent="0.25">
      <c r="L180" s="28" t="s">
        <v>288</v>
      </c>
      <c r="M180" s="26"/>
      <c r="N180" s="26"/>
      <c r="O180" s="16" t="e">
        <f t="shared" si="8"/>
        <v>#DIV/0!</v>
      </c>
      <c r="P180" s="16">
        <f t="shared" si="9"/>
        <v>0</v>
      </c>
    </row>
    <row r="181" spans="1:16" ht="75" x14ac:dyDescent="0.25">
      <c r="L181" s="28" t="s">
        <v>293</v>
      </c>
      <c r="M181" s="26">
        <v>75015</v>
      </c>
      <c r="N181" s="26"/>
      <c r="O181" s="16">
        <f t="shared" si="8"/>
        <v>-100</v>
      </c>
      <c r="P181" s="16">
        <f t="shared" si="9"/>
        <v>0</v>
      </c>
    </row>
    <row r="182" spans="1:16" ht="30" x14ac:dyDescent="0.25">
      <c r="L182" s="28" t="s">
        <v>301</v>
      </c>
      <c r="M182" s="26">
        <v>12291</v>
      </c>
      <c r="N182" s="26"/>
      <c r="O182" s="16">
        <f t="shared" si="8"/>
        <v>-100</v>
      </c>
      <c r="P182" s="16">
        <f t="shared" si="9"/>
        <v>0</v>
      </c>
    </row>
    <row r="183" spans="1:16" ht="30" x14ac:dyDescent="0.25">
      <c r="L183" s="28" t="s">
        <v>312</v>
      </c>
      <c r="M183" s="26">
        <v>2218</v>
      </c>
      <c r="N183" s="26"/>
      <c r="O183" s="16">
        <f t="shared" si="8"/>
        <v>-100</v>
      </c>
      <c r="P183" s="16">
        <f t="shared" si="9"/>
        <v>0</v>
      </c>
    </row>
    <row r="184" spans="1:16" ht="30" x14ac:dyDescent="0.25">
      <c r="L184" s="28" t="s">
        <v>324</v>
      </c>
      <c r="M184" s="26">
        <v>1900</v>
      </c>
      <c r="N184" s="26"/>
      <c r="O184" s="16">
        <f t="shared" si="8"/>
        <v>-100</v>
      </c>
      <c r="P184" s="16">
        <f t="shared" si="9"/>
        <v>0</v>
      </c>
    </row>
    <row r="185" spans="1:16" ht="30" x14ac:dyDescent="0.25">
      <c r="L185" s="28" t="s">
        <v>328</v>
      </c>
      <c r="M185" s="26">
        <v>111453</v>
      </c>
      <c r="N185" s="26"/>
      <c r="O185" s="16">
        <f t="shared" si="8"/>
        <v>-100</v>
      </c>
      <c r="P185" s="16">
        <f t="shared" si="9"/>
        <v>0</v>
      </c>
    </row>
    <row r="186" spans="1:16" ht="45" x14ac:dyDescent="0.25">
      <c r="L186" s="28" t="s">
        <v>335</v>
      </c>
      <c r="M186" s="26">
        <v>271425</v>
      </c>
      <c r="N186" s="26"/>
      <c r="O186" s="16">
        <f t="shared" si="8"/>
        <v>-100</v>
      </c>
      <c r="P186" s="16">
        <f t="shared" si="9"/>
        <v>0</v>
      </c>
    </row>
    <row r="189" spans="1:16" x14ac:dyDescent="0.25">
      <c r="A189" s="17" t="s">
        <v>18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</sheetData>
  <sortState ref="L12:N186">
    <sortCondition descending="1" ref="N13"/>
  </sortState>
  <mergeCells count="3">
    <mergeCell ref="A10:K10"/>
    <mergeCell ref="L10:V10"/>
    <mergeCell ref="A189:K18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2025-12-19T08:00:25Z</dcterms:created>
  <dcterms:modified xsi:type="dcterms:W3CDTF">2025-12-19T10:19:41Z</dcterms:modified>
</cp:coreProperties>
</file>